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оты — сводка" sheetId="1" state="visible" r:id="rId1"/>
    <sheet xmlns:r="http://schemas.openxmlformats.org/officeDocument/2006/relationships" name="01 Audi" sheetId="2" state="visible" r:id="rId2"/>
    <sheet xmlns:r="http://schemas.openxmlformats.org/officeDocument/2006/relationships" name="02 BAIC" sheetId="3" state="visible" r:id="rId3"/>
    <sheet xmlns:r="http://schemas.openxmlformats.org/officeDocument/2006/relationships" name="03 BMW" sheetId="4" state="visible" r:id="rId4"/>
    <sheet xmlns:r="http://schemas.openxmlformats.org/officeDocument/2006/relationships" name="04 Changan" sheetId="5" state="visible" r:id="rId5"/>
    <sheet xmlns:r="http://schemas.openxmlformats.org/officeDocument/2006/relationships" name="05 Chery" sheetId="6" state="visible" r:id="rId6"/>
    <sheet xmlns:r="http://schemas.openxmlformats.org/officeDocument/2006/relationships" name="06 Chevrolet" sheetId="7" state="visible" r:id="rId7"/>
    <sheet xmlns:r="http://schemas.openxmlformats.org/officeDocument/2006/relationships" name="07 Citroen" sheetId="8" state="visible" r:id="rId8"/>
    <sheet xmlns:r="http://schemas.openxmlformats.org/officeDocument/2006/relationships" name="08 Dacia" sheetId="9" state="visible" r:id="rId9"/>
    <sheet xmlns:r="http://schemas.openxmlformats.org/officeDocument/2006/relationships" name="09 Daewoo" sheetId="10" state="visible" r:id="rId10"/>
    <sheet xmlns:r="http://schemas.openxmlformats.org/officeDocument/2006/relationships" name="10 Exeed" sheetId="11" state="visible" r:id="rId11"/>
    <sheet xmlns:r="http://schemas.openxmlformats.org/officeDocument/2006/relationships" name="11 Ford" sheetId="12" state="visible" r:id="rId12"/>
    <sheet xmlns:r="http://schemas.openxmlformats.org/officeDocument/2006/relationships" name="12 Geely" sheetId="13" state="visible" r:id="rId13"/>
    <sheet xmlns:r="http://schemas.openxmlformats.org/officeDocument/2006/relationships" name="13 Haval" sheetId="14" state="visible" r:id="rId14"/>
    <sheet xmlns:r="http://schemas.openxmlformats.org/officeDocument/2006/relationships" name="14 Honda" sheetId="15" state="visible" r:id="rId15"/>
    <sheet xmlns:r="http://schemas.openxmlformats.org/officeDocument/2006/relationships" name="15 Hyundai" sheetId="16" state="visible" r:id="rId16"/>
    <sheet xmlns:r="http://schemas.openxmlformats.org/officeDocument/2006/relationships" name="16 JAC" sheetId="17" state="visible" r:id="rId17"/>
    <sheet xmlns:r="http://schemas.openxmlformats.org/officeDocument/2006/relationships" name="17 Jetta VA3 (Китай)" sheetId="18" state="visible" r:id="rId18"/>
    <sheet xmlns:r="http://schemas.openxmlformats.org/officeDocument/2006/relationships" name="18 Kaiyi" sheetId="19" state="visible" r:id="rId19"/>
    <sheet xmlns:r="http://schemas.openxmlformats.org/officeDocument/2006/relationships" name="19 Kia" sheetId="20" state="visible" r:id="rId20"/>
    <sheet xmlns:r="http://schemas.openxmlformats.org/officeDocument/2006/relationships" name="20 Lifan" sheetId="21" state="visible" r:id="rId21"/>
    <sheet xmlns:r="http://schemas.openxmlformats.org/officeDocument/2006/relationships" name="21 Mazda" sheetId="22" state="visible" r:id="rId22"/>
    <sheet xmlns:r="http://schemas.openxmlformats.org/officeDocument/2006/relationships" name="22 Mercedes" sheetId="23" state="visible" r:id="rId23"/>
    <sheet xmlns:r="http://schemas.openxmlformats.org/officeDocument/2006/relationships" name="23 Mitsubishi" sheetId="24" state="visible" r:id="rId24"/>
    <sheet xmlns:r="http://schemas.openxmlformats.org/officeDocument/2006/relationships" name="24 Nissan" sheetId="25" state="visible" r:id="rId25"/>
    <sheet xmlns:r="http://schemas.openxmlformats.org/officeDocument/2006/relationships" name="25 Omoda" sheetId="26" state="visible" r:id="rId26"/>
    <sheet xmlns:r="http://schemas.openxmlformats.org/officeDocument/2006/relationships" name="26 Opel" sheetId="27" state="visible" r:id="rId27"/>
    <sheet xmlns:r="http://schemas.openxmlformats.org/officeDocument/2006/relationships" name="27 Peugeot" sheetId="28" state="visible" r:id="rId28"/>
    <sheet xmlns:r="http://schemas.openxmlformats.org/officeDocument/2006/relationships" name="28 Renault" sheetId="29" state="visible" r:id="rId29"/>
    <sheet xmlns:r="http://schemas.openxmlformats.org/officeDocument/2006/relationships" name="29 Skoda" sheetId="30" state="visible" r:id="rId30"/>
    <sheet xmlns:r="http://schemas.openxmlformats.org/officeDocument/2006/relationships" name="30 Subaru" sheetId="31" state="visible" r:id="rId31"/>
    <sheet xmlns:r="http://schemas.openxmlformats.org/officeDocument/2006/relationships" name="31 Suzuki" sheetId="32" state="visible" r:id="rId32"/>
    <sheet xmlns:r="http://schemas.openxmlformats.org/officeDocument/2006/relationships" name="32 Toyota" sheetId="33" state="visible" r:id="rId33"/>
    <sheet xmlns:r="http://schemas.openxmlformats.org/officeDocument/2006/relationships" name="33 Volkswagen" sheetId="34" state="visible" r:id="rId34"/>
    <sheet xmlns:r="http://schemas.openxmlformats.org/officeDocument/2006/relationships" name="34 Прочие марки" sheetId="35" state="visible" r:id="rId35"/>
  </sheets>
  <definedNames>
    <definedName name="_xlnm._FilterDatabase" localSheetId="1" hidden="1">'01 Audi'!$A$3:$H$70</definedName>
    <definedName name="_xlnm.Print_Titles" localSheetId="1">'01 Audi'!$3:$3</definedName>
    <definedName name="_xlnm._FilterDatabase" localSheetId="2" hidden="1">'02 BAIC'!$A$3:$H$33</definedName>
    <definedName name="_xlnm.Print_Titles" localSheetId="2">'02 BAIC'!$3:$3</definedName>
    <definedName name="_xlnm._FilterDatabase" localSheetId="3" hidden="1">'03 BMW'!$A$3:$H$44</definedName>
    <definedName name="_xlnm.Print_Titles" localSheetId="3">'03 BMW'!$3:$3</definedName>
    <definedName name="_xlnm._FilterDatabase" localSheetId="4" hidden="1">'04 Changan'!$A$3:$H$69</definedName>
    <definedName name="_xlnm.Print_Titles" localSheetId="4">'04 Changan'!$3:$3</definedName>
    <definedName name="_xlnm._FilterDatabase" localSheetId="5" hidden="1">'05 Chery'!$A$3:$H$120</definedName>
    <definedName name="_xlnm.Print_Titles" localSheetId="5">'05 Chery'!$3:$3</definedName>
    <definedName name="_xlnm._FilterDatabase" localSheetId="6" hidden="1">'06 Chevrolet'!$A$3:$H$83</definedName>
    <definedName name="_xlnm.Print_Titles" localSheetId="6">'06 Chevrolet'!$3:$3</definedName>
    <definedName name="_xlnm._FilterDatabase" localSheetId="7" hidden="1">'07 Citroen'!$A$3:$H$13</definedName>
    <definedName name="_xlnm.Print_Titles" localSheetId="7">'07 Citroen'!$3:$3</definedName>
    <definedName name="_xlnm._FilterDatabase" localSheetId="8" hidden="1">'08 Dacia'!$A$3:$H$7</definedName>
    <definedName name="_xlnm.Print_Titles" localSheetId="8">'08 Dacia'!$3:$3</definedName>
    <definedName name="_xlnm._FilterDatabase" localSheetId="9" hidden="1">'09 Daewoo'!$A$3:$H$19</definedName>
    <definedName name="_xlnm.Print_Titles" localSheetId="9">'09 Daewoo'!$3:$3</definedName>
    <definedName name="_xlnm._FilterDatabase" localSheetId="10" hidden="1">'10 Exeed'!$A$3:$H$10</definedName>
    <definedName name="_xlnm.Print_Titles" localSheetId="10">'10 Exeed'!$3:$3</definedName>
    <definedName name="_xlnm._FilterDatabase" localSheetId="11" hidden="1">'11 Ford'!$A$3:$H$89</definedName>
    <definedName name="_xlnm.Print_Titles" localSheetId="11">'11 Ford'!$3:$3</definedName>
    <definedName name="_xlnm._FilterDatabase" localSheetId="12" hidden="1">'12 Geely'!$A$3:$H$83</definedName>
    <definedName name="_xlnm.Print_Titles" localSheetId="12">'12 Geely'!$3:$3</definedName>
    <definedName name="_xlnm._FilterDatabase" localSheetId="13" hidden="1">'13 Haval'!$A$3:$H$104</definedName>
    <definedName name="_xlnm.Print_Titles" localSheetId="13">'13 Haval'!$3:$3</definedName>
    <definedName name="_xlnm._FilterDatabase" localSheetId="14" hidden="1">'14 Honda'!$A$3:$H$50</definedName>
    <definedName name="_xlnm.Print_Titles" localSheetId="14">'14 Honda'!$3:$3</definedName>
    <definedName name="_xlnm._FilterDatabase" localSheetId="15" hidden="1">'15 Hyundai'!$A$3:$H$157</definedName>
    <definedName name="_xlnm.Print_Titles" localSheetId="15">'15 Hyundai'!$3:$3</definedName>
    <definedName name="_xlnm._FilterDatabase" localSheetId="16" hidden="1">'16 JAC'!$A$3:$H$34</definedName>
    <definedName name="_xlnm.Print_Titles" localSheetId="16">'16 JAC'!$3:$3</definedName>
    <definedName name="_xlnm._FilterDatabase" localSheetId="17" hidden="1">'17 Jetta VA3 (Китай)'!$A$3:$H$20</definedName>
    <definedName name="_xlnm.Print_Titles" localSheetId="17">'17 Jetta VA3 (Китай)'!$3:$3</definedName>
    <definedName name="_xlnm._FilterDatabase" localSheetId="18" hidden="1">'18 Kaiyi'!$A$3:$H$22</definedName>
    <definedName name="_xlnm.Print_Titles" localSheetId="18">'18 Kaiyi'!$3:$3</definedName>
    <definedName name="_xlnm._FilterDatabase" localSheetId="19" hidden="1">'19 Kia'!$A$3:$H$185</definedName>
    <definedName name="_xlnm.Print_Titles" localSheetId="19">'19 Kia'!$3:$3</definedName>
    <definedName name="_xlnm._FilterDatabase" localSheetId="20" hidden="1">'20 Lifan'!$A$3:$H$20</definedName>
    <definedName name="_xlnm.Print_Titles" localSheetId="20">'20 Lifan'!$3:$3</definedName>
    <definedName name="_xlnm._FilterDatabase" localSheetId="21" hidden="1">'21 Mazda'!$A$3:$H$110</definedName>
    <definedName name="_xlnm.Print_Titles" localSheetId="21">'21 Mazda'!$3:$3</definedName>
    <definedName name="_xlnm._FilterDatabase" localSheetId="22" hidden="1">'22 Mercedes'!$A$3:$H$32</definedName>
    <definedName name="_xlnm.Print_Titles" localSheetId="22">'22 Mercedes'!$3:$3</definedName>
    <definedName name="_xlnm._FilterDatabase" localSheetId="23" hidden="1">'23 Mitsubishi'!$A$3:$H$36</definedName>
    <definedName name="_xlnm.Print_Titles" localSheetId="23">'23 Mitsubishi'!$3:$3</definedName>
    <definedName name="_xlnm._FilterDatabase" localSheetId="24" hidden="1">'24 Nissan'!$A$3:$H$70</definedName>
    <definedName name="_xlnm.Print_Titles" localSheetId="24">'24 Nissan'!$3:$3</definedName>
    <definedName name="_xlnm._FilterDatabase" localSheetId="25" hidden="1">'25 Omoda'!$A$3:$H$24</definedName>
    <definedName name="_xlnm.Print_Titles" localSheetId="25">'25 Omoda'!$3:$3</definedName>
    <definedName name="_xlnm._FilterDatabase" localSheetId="26" hidden="1">'26 Opel'!$A$3:$H$48</definedName>
    <definedName name="_xlnm.Print_Titles" localSheetId="26">'26 Opel'!$3:$3</definedName>
    <definedName name="_xlnm._FilterDatabase" localSheetId="27" hidden="1">'27 Peugeot'!$A$3:$H$26</definedName>
    <definedName name="_xlnm.Print_Titles" localSheetId="27">'27 Peugeot'!$3:$3</definedName>
    <definedName name="_xlnm._FilterDatabase" localSheetId="28" hidden="1">'28 Renault'!$A$3:$H$62</definedName>
    <definedName name="_xlnm.Print_Titles" localSheetId="28">'28 Renault'!$3:$3</definedName>
    <definedName name="_xlnm._FilterDatabase" localSheetId="29" hidden="1">'29 Skoda'!$A$3:$H$98</definedName>
    <definedName name="_xlnm.Print_Titles" localSheetId="29">'29 Skoda'!$3:$3</definedName>
    <definedName name="_xlnm._FilterDatabase" localSheetId="30" hidden="1">'30 Subaru'!$A$3:$H$14</definedName>
    <definedName name="_xlnm.Print_Titles" localSheetId="30">'30 Subaru'!$3:$3</definedName>
    <definedName name="_xlnm._FilterDatabase" localSheetId="31" hidden="1">'31 Suzuki'!$A$3:$H$25</definedName>
    <definedName name="_xlnm.Print_Titles" localSheetId="31">'31 Suzuki'!$3:$3</definedName>
    <definedName name="_xlnm._FilterDatabase" localSheetId="32" hidden="1">'32 Toyota'!$A$3:$H$145</definedName>
    <definedName name="_xlnm.Print_Titles" localSheetId="32">'32 Toyota'!$3:$3</definedName>
    <definedName name="_xlnm._FilterDatabase" localSheetId="33" hidden="1">'33 Volkswagen'!$A$3:$H$115</definedName>
    <definedName name="_xlnm.Print_Titles" localSheetId="33">'33 Volkswagen'!$3:$3</definedName>
    <definedName name="_xlnm._FilterDatabase" localSheetId="34" hidden="1">'34 Прочие марки'!$A$3:$H$28</definedName>
    <definedName name="_xlnm.Print_Titles" localSheetId="34">'34 Прочие марки'!$3:$3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5">
    <font>
      <name val="Calibri"/>
      <family val="2"/>
      <color theme="1"/>
      <sz val="11"/>
      <scheme val="minor"/>
    </font>
    <font>
      <b val="1"/>
      <sz val="13"/>
    </font>
    <font>
      <color rgb="000563C1"/>
      <u val="single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2" borderId="1" applyAlignment="1" pivotButton="0" quotePrefix="0" xfId="0">
      <alignment wrapText="1"/>
    </xf>
    <xf numFmtId="0" fontId="0" fillId="0" borderId="1" pivotButton="0" quotePrefix="0" xfId="0"/>
    <xf numFmtId="0" fontId="2" fillId="0" borderId="1" pivotButton="0" quotePrefix="0" xfId="0"/>
    <xf numFmtId="164" fontId="0" fillId="0" borderId="1" pivotButton="0" quotePrefix="0" xfId="0"/>
    <xf numFmtId="164" fontId="0" fillId="4" borderId="1" pivotButton="0" quotePrefix="0" xfId="0"/>
    <xf numFmtId="0" fontId="3" fillId="0" borderId="1" pivotButton="0" quotePrefix="0" xfId="0"/>
    <xf numFmtId="164" fontId="3" fillId="0" borderId="1" pivotButton="0" quotePrefix="0" xfId="0"/>
    <xf numFmtId="164" fontId="3" fillId="4" borderId="1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4B08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styles" Target="styles.xml" Id="rId36"/><Relationship Type="http://schemas.openxmlformats.org/officeDocument/2006/relationships/theme" Target="theme/theme1.xml" Id="rId3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01 Audi'!A1" TargetMode="External" Id="rId1"/><Relationship Type="http://schemas.openxmlformats.org/officeDocument/2006/relationships/hyperlink" Target="#'02 BAIC'!A1" TargetMode="External" Id="rId2"/><Relationship Type="http://schemas.openxmlformats.org/officeDocument/2006/relationships/hyperlink" Target="#'03 BMW'!A1" TargetMode="External" Id="rId3"/><Relationship Type="http://schemas.openxmlformats.org/officeDocument/2006/relationships/hyperlink" Target="#'04 Changan'!A1" TargetMode="External" Id="rId4"/><Relationship Type="http://schemas.openxmlformats.org/officeDocument/2006/relationships/hyperlink" Target="#'05 Chery'!A1" TargetMode="External" Id="rId5"/><Relationship Type="http://schemas.openxmlformats.org/officeDocument/2006/relationships/hyperlink" Target="#'06 Chevrolet'!A1" TargetMode="External" Id="rId6"/><Relationship Type="http://schemas.openxmlformats.org/officeDocument/2006/relationships/hyperlink" Target="#'07 Citroen'!A1" TargetMode="External" Id="rId7"/><Relationship Type="http://schemas.openxmlformats.org/officeDocument/2006/relationships/hyperlink" Target="#'08 Dacia'!A1" TargetMode="External" Id="rId8"/><Relationship Type="http://schemas.openxmlformats.org/officeDocument/2006/relationships/hyperlink" Target="#'09 Daewoo'!A1" TargetMode="External" Id="rId9"/><Relationship Type="http://schemas.openxmlformats.org/officeDocument/2006/relationships/hyperlink" Target="#'10 Exeed'!A1" TargetMode="External" Id="rId10"/><Relationship Type="http://schemas.openxmlformats.org/officeDocument/2006/relationships/hyperlink" Target="#'11 Ford'!A1" TargetMode="External" Id="rId11"/><Relationship Type="http://schemas.openxmlformats.org/officeDocument/2006/relationships/hyperlink" Target="#'12 Geely'!A1" TargetMode="External" Id="rId12"/><Relationship Type="http://schemas.openxmlformats.org/officeDocument/2006/relationships/hyperlink" Target="#'13 Haval'!A1" TargetMode="External" Id="rId13"/><Relationship Type="http://schemas.openxmlformats.org/officeDocument/2006/relationships/hyperlink" Target="#'14 Honda'!A1" TargetMode="External" Id="rId14"/><Relationship Type="http://schemas.openxmlformats.org/officeDocument/2006/relationships/hyperlink" Target="#'15 Hyundai'!A1" TargetMode="External" Id="rId15"/><Relationship Type="http://schemas.openxmlformats.org/officeDocument/2006/relationships/hyperlink" Target="#'16 JAC'!A1" TargetMode="External" Id="rId16"/><Relationship Type="http://schemas.openxmlformats.org/officeDocument/2006/relationships/hyperlink" Target="#'17 Jetta VA3 (&#1050;&#1080;&#1090;&#1072;&#1081;)'!A1" TargetMode="External" Id="rId17"/><Relationship Type="http://schemas.openxmlformats.org/officeDocument/2006/relationships/hyperlink" Target="#'18 Kaiyi'!A1" TargetMode="External" Id="rId18"/><Relationship Type="http://schemas.openxmlformats.org/officeDocument/2006/relationships/hyperlink" Target="#'19 Kia'!A1" TargetMode="External" Id="rId19"/><Relationship Type="http://schemas.openxmlformats.org/officeDocument/2006/relationships/hyperlink" Target="#'20 Lifan'!A1" TargetMode="External" Id="rId20"/><Relationship Type="http://schemas.openxmlformats.org/officeDocument/2006/relationships/hyperlink" Target="#'21 Mazda'!A1" TargetMode="External" Id="rId21"/><Relationship Type="http://schemas.openxmlformats.org/officeDocument/2006/relationships/hyperlink" Target="#'22 Mercedes'!A1" TargetMode="External" Id="rId22"/><Relationship Type="http://schemas.openxmlformats.org/officeDocument/2006/relationships/hyperlink" Target="#'23 Mitsubishi'!A1" TargetMode="External" Id="rId23"/><Relationship Type="http://schemas.openxmlformats.org/officeDocument/2006/relationships/hyperlink" Target="#'24 Nissan'!A1" TargetMode="External" Id="rId24"/><Relationship Type="http://schemas.openxmlformats.org/officeDocument/2006/relationships/hyperlink" Target="#'25 Omoda'!A1" TargetMode="External" Id="rId25"/><Relationship Type="http://schemas.openxmlformats.org/officeDocument/2006/relationships/hyperlink" Target="#'26 Opel'!A1" TargetMode="External" Id="rId26"/><Relationship Type="http://schemas.openxmlformats.org/officeDocument/2006/relationships/hyperlink" Target="#'27 Peugeot'!A1" TargetMode="External" Id="rId27"/><Relationship Type="http://schemas.openxmlformats.org/officeDocument/2006/relationships/hyperlink" Target="#'28 Renault'!A1" TargetMode="External" Id="rId28"/><Relationship Type="http://schemas.openxmlformats.org/officeDocument/2006/relationships/hyperlink" Target="#'29 Skoda'!A1" TargetMode="External" Id="rId29"/><Relationship Type="http://schemas.openxmlformats.org/officeDocument/2006/relationships/hyperlink" Target="#'30 Subaru'!A1" TargetMode="External" Id="rId30"/><Relationship Type="http://schemas.openxmlformats.org/officeDocument/2006/relationships/hyperlink" Target="#'31 Suzuki'!A1" TargetMode="External" Id="rId31"/><Relationship Type="http://schemas.openxmlformats.org/officeDocument/2006/relationships/hyperlink" Target="#'32 Toyota'!A1" TargetMode="External" Id="rId32"/><Relationship Type="http://schemas.openxmlformats.org/officeDocument/2006/relationships/hyperlink" Target="#'33 Volkswagen'!A1" TargetMode="External" Id="rId33"/><Relationship Type="http://schemas.openxmlformats.org/officeDocument/2006/relationships/hyperlink" Target="#'34 &#1055;&#1088;&#1086;&#1095;&#1080;&#1077; &#1084;&#1072;&#1088;&#1082;&#1080;'!A1" TargetMode="External" Id="rId34"/></Relationships>
</file>

<file path=xl/worksheets/_rels/sheet2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9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0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1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3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4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5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6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7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8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19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0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1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2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3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4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5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6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7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8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29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0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1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2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3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4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_rels/sheet35.xml.rels><Relationships xmlns="http://schemas.openxmlformats.org/package/2006/relationships"><Relationship Type="http://schemas.openxmlformats.org/officeDocument/2006/relationships/hyperlink" Target="#'&#1051;&#1086;&#1090;&#1099; &#8212; &#1089;&#1074;&#1086;&#1076;&#1082;&#1072;'!A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>
      <c r="A1" s="1" t="inlineStr">
        <is>
          <t>Лот №</t>
        </is>
      </c>
      <c r="B1" s="1" t="inlineStr">
        <is>
          <t>Марка (нажмите, чтобы открыть лот)</t>
        </is>
      </c>
      <c r="C1" s="1" t="inlineStr">
        <is>
          <t>Позиций</t>
        </is>
      </c>
      <c r="D1" s="1" t="inlineStr">
        <is>
          <t>Штук</t>
        </is>
      </c>
      <c r="E1" s="1" t="inlineStr">
        <is>
          <t>Сумма лота, ₽</t>
        </is>
      </c>
      <c r="F1" s="1" t="inlineStr">
        <is>
          <t>Ваш заказ, ₽</t>
        </is>
      </c>
    </row>
    <row r="2">
      <c r="A2" s="2" t="n">
        <v>1</v>
      </c>
      <c r="B2" s="3" t="inlineStr">
        <is>
          <t>Audi</t>
        </is>
      </c>
      <c r="C2" s="2" t="n">
        <v>67</v>
      </c>
      <c r="D2" s="2" t="n">
        <v>140</v>
      </c>
      <c r="E2" s="4" t="n">
        <v>468620</v>
      </c>
      <c r="F2" s="5">
        <f>'01 Audi'!H71</f>
        <v/>
      </c>
    </row>
    <row r="3">
      <c r="A3" s="2" t="n">
        <v>2</v>
      </c>
      <c r="B3" s="3" t="inlineStr">
        <is>
          <t>BAIC</t>
        </is>
      </c>
      <c r="C3" s="2" t="n">
        <v>30</v>
      </c>
      <c r="D3" s="2" t="n">
        <v>188</v>
      </c>
      <c r="E3" s="4" t="n">
        <v>448180</v>
      </c>
      <c r="F3" s="5">
        <f>'02 BAIC'!H34</f>
        <v/>
      </c>
    </row>
    <row r="4">
      <c r="A4" s="2" t="n">
        <v>3</v>
      </c>
      <c r="B4" s="3" t="inlineStr">
        <is>
          <t>BMW</t>
        </is>
      </c>
      <c r="C4" s="2" t="n">
        <v>41</v>
      </c>
      <c r="D4" s="2" t="n">
        <v>125</v>
      </c>
      <c r="E4" s="4" t="n">
        <v>221270</v>
      </c>
      <c r="F4" s="5">
        <f>'03 BMW'!H45</f>
        <v/>
      </c>
    </row>
    <row r="5">
      <c r="A5" s="2" t="n">
        <v>4</v>
      </c>
      <c r="B5" s="3" t="inlineStr">
        <is>
          <t>Changan</t>
        </is>
      </c>
      <c r="C5" s="2" t="n">
        <v>66</v>
      </c>
      <c r="D5" s="2" t="n">
        <v>486</v>
      </c>
      <c r="E5" s="4" t="n">
        <v>532460</v>
      </c>
      <c r="F5" s="5">
        <f>'04 Changan'!H70</f>
        <v/>
      </c>
    </row>
    <row r="6">
      <c r="A6" s="2" t="n">
        <v>5</v>
      </c>
      <c r="B6" s="3" t="inlineStr">
        <is>
          <t>Chery</t>
        </is>
      </c>
      <c r="C6" s="2" t="n">
        <v>117</v>
      </c>
      <c r="D6" s="2" t="n">
        <v>669</v>
      </c>
      <c r="E6" s="4" t="n">
        <v>1072190</v>
      </c>
      <c r="F6" s="5">
        <f>'05 Chery'!H121</f>
        <v/>
      </c>
    </row>
    <row r="7">
      <c r="A7" s="2" t="n">
        <v>6</v>
      </c>
      <c r="B7" s="3" t="inlineStr">
        <is>
          <t>Chevrolet</t>
        </is>
      </c>
      <c r="C7" s="2" t="n">
        <v>80</v>
      </c>
      <c r="D7" s="2" t="n">
        <v>502</v>
      </c>
      <c r="E7" s="4" t="n">
        <v>682920</v>
      </c>
      <c r="F7" s="5">
        <f>'06 Chevrolet'!H84</f>
        <v/>
      </c>
    </row>
    <row r="8">
      <c r="A8" s="2" t="n">
        <v>7</v>
      </c>
      <c r="B8" s="3" t="inlineStr">
        <is>
          <t>Citroen</t>
        </is>
      </c>
      <c r="C8" s="2" t="n">
        <v>10</v>
      </c>
      <c r="D8" s="2" t="n">
        <v>18</v>
      </c>
      <c r="E8" s="4" t="n">
        <v>88940</v>
      </c>
      <c r="F8" s="5">
        <f>'07 Citroen'!H14</f>
        <v/>
      </c>
    </row>
    <row r="9">
      <c r="A9" s="2" t="n">
        <v>8</v>
      </c>
      <c r="B9" s="3" t="inlineStr">
        <is>
          <t>Dacia</t>
        </is>
      </c>
      <c r="C9" s="2" t="n">
        <v>4</v>
      </c>
      <c r="D9" s="2" t="n">
        <v>8</v>
      </c>
      <c r="E9" s="4" t="n">
        <v>53840</v>
      </c>
      <c r="F9" s="5">
        <f>'08 Dacia'!H8</f>
        <v/>
      </c>
    </row>
    <row r="10">
      <c r="A10" s="2" t="n">
        <v>9</v>
      </c>
      <c r="B10" s="3" t="inlineStr">
        <is>
          <t>Daewoo</t>
        </is>
      </c>
      <c r="C10" s="2" t="n">
        <v>16</v>
      </c>
      <c r="D10" s="2" t="n">
        <v>50</v>
      </c>
      <c r="E10" s="4" t="n">
        <v>80730</v>
      </c>
      <c r="F10" s="5">
        <f>'09 Daewoo'!H20</f>
        <v/>
      </c>
    </row>
    <row r="11">
      <c r="A11" s="2" t="n">
        <v>10</v>
      </c>
      <c r="B11" s="3" t="inlineStr">
        <is>
          <t>Exeed</t>
        </is>
      </c>
      <c r="C11" s="2" t="n">
        <v>7</v>
      </c>
      <c r="D11" s="2" t="n">
        <v>20</v>
      </c>
      <c r="E11" s="4" t="n">
        <v>82440</v>
      </c>
      <c r="F11" s="5">
        <f>'10 Exeed'!H11</f>
        <v/>
      </c>
    </row>
    <row r="12">
      <c r="A12" s="2" t="n">
        <v>11</v>
      </c>
      <c r="B12" s="3" t="inlineStr">
        <is>
          <t>Ford</t>
        </is>
      </c>
      <c r="C12" s="2" t="n">
        <v>86</v>
      </c>
      <c r="D12" s="2" t="n">
        <v>308</v>
      </c>
      <c r="E12" s="4" t="n">
        <v>594800</v>
      </c>
      <c r="F12" s="5">
        <f>'11 Ford'!H90</f>
        <v/>
      </c>
    </row>
    <row r="13">
      <c r="A13" s="2" t="n">
        <v>12</v>
      </c>
      <c r="B13" s="3" t="inlineStr">
        <is>
          <t>Geely</t>
        </is>
      </c>
      <c r="C13" s="2" t="n">
        <v>80</v>
      </c>
      <c r="D13" s="2" t="n">
        <v>533</v>
      </c>
      <c r="E13" s="4" t="n">
        <v>665040</v>
      </c>
      <c r="F13" s="5">
        <f>'12 Geely'!H84</f>
        <v/>
      </c>
    </row>
    <row r="14">
      <c r="A14" s="2" t="n">
        <v>13</v>
      </c>
      <c r="B14" s="3" t="inlineStr">
        <is>
          <t>Haval</t>
        </is>
      </c>
      <c r="C14" s="2" t="n">
        <v>101</v>
      </c>
      <c r="D14" s="2" t="n">
        <v>619</v>
      </c>
      <c r="E14" s="4" t="n">
        <v>1115680</v>
      </c>
      <c r="F14" s="5">
        <f>'13 Haval'!H105</f>
        <v/>
      </c>
    </row>
    <row r="15">
      <c r="A15" s="2" t="n">
        <v>14</v>
      </c>
      <c r="B15" s="3" t="inlineStr">
        <is>
          <t>Honda</t>
        </is>
      </c>
      <c r="C15" s="2" t="n">
        <v>47</v>
      </c>
      <c r="D15" s="2" t="n">
        <v>227</v>
      </c>
      <c r="E15" s="4" t="n">
        <v>256000</v>
      </c>
      <c r="F15" s="5">
        <f>'14 Honda'!H51</f>
        <v/>
      </c>
    </row>
    <row r="16">
      <c r="A16" s="2" t="n">
        <v>15</v>
      </c>
      <c r="B16" s="3" t="inlineStr">
        <is>
          <t>Hyundai</t>
        </is>
      </c>
      <c r="C16" s="2" t="n">
        <v>154</v>
      </c>
      <c r="D16" s="2" t="n">
        <v>823</v>
      </c>
      <c r="E16" s="4" t="n">
        <v>1118520</v>
      </c>
      <c r="F16" s="5">
        <f>'15 Hyundai'!H158</f>
        <v/>
      </c>
    </row>
    <row r="17">
      <c r="A17" s="2" t="n">
        <v>16</v>
      </c>
      <c r="B17" s="3" t="inlineStr">
        <is>
          <t>JAC</t>
        </is>
      </c>
      <c r="C17" s="2" t="n">
        <v>31</v>
      </c>
      <c r="D17" s="2" t="n">
        <v>213</v>
      </c>
      <c r="E17" s="4" t="n">
        <v>496980</v>
      </c>
      <c r="F17" s="5">
        <f>'16 JAC'!H35</f>
        <v/>
      </c>
    </row>
    <row r="18">
      <c r="A18" s="2" t="n">
        <v>17</v>
      </c>
      <c r="B18" s="3" t="inlineStr">
        <is>
          <t>Jetta VA3 (Китай)</t>
        </is>
      </c>
      <c r="C18" s="2" t="n">
        <v>17</v>
      </c>
      <c r="D18" s="2" t="n">
        <v>108</v>
      </c>
      <c r="E18" s="4" t="n">
        <v>171460</v>
      </c>
      <c r="F18" s="5">
        <f>'17 Jetta VA3 (Китай)'!H21</f>
        <v/>
      </c>
    </row>
    <row r="19">
      <c r="A19" s="2" t="n">
        <v>18</v>
      </c>
      <c r="B19" s="3" t="inlineStr">
        <is>
          <t>Kaiyi</t>
        </is>
      </c>
      <c r="C19" s="2" t="n">
        <v>19</v>
      </c>
      <c r="D19" s="2" t="n">
        <v>138</v>
      </c>
      <c r="E19" s="4" t="n">
        <v>320290</v>
      </c>
      <c r="F19" s="5">
        <f>'18 Kaiyi'!H23</f>
        <v/>
      </c>
    </row>
    <row r="20">
      <c r="A20" s="2" t="n">
        <v>19</v>
      </c>
      <c r="B20" s="3" t="inlineStr">
        <is>
          <t>Kia</t>
        </is>
      </c>
      <c r="C20" s="2" t="n">
        <v>182</v>
      </c>
      <c r="D20" s="2" t="n">
        <v>487</v>
      </c>
      <c r="E20" s="4" t="n">
        <v>851790</v>
      </c>
      <c r="F20" s="5">
        <f>'19 Kia'!H186</f>
        <v/>
      </c>
    </row>
    <row r="21">
      <c r="A21" s="2" t="n">
        <v>20</v>
      </c>
      <c r="B21" s="3" t="inlineStr">
        <is>
          <t>Lifan</t>
        </is>
      </c>
      <c r="C21" s="2" t="n">
        <v>17</v>
      </c>
      <c r="D21" s="2" t="n">
        <v>131</v>
      </c>
      <c r="E21" s="4" t="n">
        <v>160060</v>
      </c>
      <c r="F21" s="5">
        <f>'20 Lifan'!H21</f>
        <v/>
      </c>
    </row>
    <row r="22">
      <c r="A22" s="2" t="n">
        <v>21</v>
      </c>
      <c r="B22" s="3" t="inlineStr">
        <is>
          <t>Mazda</t>
        </is>
      </c>
      <c r="C22" s="2" t="n">
        <v>107</v>
      </c>
      <c r="D22" s="2" t="n">
        <v>340</v>
      </c>
      <c r="E22" s="4" t="n">
        <v>502660</v>
      </c>
      <c r="F22" s="5">
        <f>'21 Mazda'!H111</f>
        <v/>
      </c>
    </row>
    <row r="23">
      <c r="A23" s="2" t="n">
        <v>22</v>
      </c>
      <c r="B23" s="3" t="inlineStr">
        <is>
          <t>Mercedes</t>
        </is>
      </c>
      <c r="C23" s="2" t="n">
        <v>29</v>
      </c>
      <c r="D23" s="2" t="n">
        <v>81</v>
      </c>
      <c r="E23" s="4" t="n">
        <v>287070</v>
      </c>
      <c r="F23" s="5">
        <f>'22 Mercedes'!H33</f>
        <v/>
      </c>
    </row>
    <row r="24">
      <c r="A24" s="2" t="n">
        <v>23</v>
      </c>
      <c r="B24" s="3" t="inlineStr">
        <is>
          <t>Mitsubishi</t>
        </is>
      </c>
      <c r="C24" s="2" t="n">
        <v>33</v>
      </c>
      <c r="D24" s="2" t="n">
        <v>85</v>
      </c>
      <c r="E24" s="4" t="n">
        <v>204650</v>
      </c>
      <c r="F24" s="5">
        <f>'23 Mitsubishi'!H37</f>
        <v/>
      </c>
    </row>
    <row r="25">
      <c r="A25" s="2" t="n">
        <v>24</v>
      </c>
      <c r="B25" s="3" t="inlineStr">
        <is>
          <t>Nissan</t>
        </is>
      </c>
      <c r="C25" s="2" t="n">
        <v>67</v>
      </c>
      <c r="D25" s="2" t="n">
        <v>286</v>
      </c>
      <c r="E25" s="4" t="n">
        <v>793020</v>
      </c>
      <c r="F25" s="5">
        <f>'24 Nissan'!H71</f>
        <v/>
      </c>
    </row>
    <row r="26">
      <c r="A26" s="2" t="n">
        <v>25</v>
      </c>
      <c r="B26" s="3" t="inlineStr">
        <is>
          <t>Omoda</t>
        </is>
      </c>
      <c r="C26" s="2" t="n">
        <v>21</v>
      </c>
      <c r="D26" s="2" t="n">
        <v>72</v>
      </c>
      <c r="E26" s="4" t="n">
        <v>374280</v>
      </c>
      <c r="F26" s="5">
        <f>'25 Omoda'!H25</f>
        <v/>
      </c>
    </row>
    <row r="27">
      <c r="A27" s="2" t="n">
        <v>26</v>
      </c>
      <c r="B27" s="3" t="inlineStr">
        <is>
          <t>Opel</t>
        </is>
      </c>
      <c r="C27" s="2" t="n">
        <v>45</v>
      </c>
      <c r="D27" s="2" t="n">
        <v>240</v>
      </c>
      <c r="E27" s="4" t="n">
        <v>504760</v>
      </c>
      <c r="F27" s="5">
        <f>'26 Opel'!H49</f>
        <v/>
      </c>
    </row>
    <row r="28">
      <c r="A28" s="2" t="n">
        <v>27</v>
      </c>
      <c r="B28" s="3" t="inlineStr">
        <is>
          <t>Peugeot</t>
        </is>
      </c>
      <c r="C28" s="2" t="n">
        <v>23</v>
      </c>
      <c r="D28" s="2" t="n">
        <v>57</v>
      </c>
      <c r="E28" s="4" t="n">
        <v>125130</v>
      </c>
      <c r="F28" s="5">
        <f>'27 Peugeot'!H27</f>
        <v/>
      </c>
    </row>
    <row r="29">
      <c r="A29" s="2" t="n">
        <v>28</v>
      </c>
      <c r="B29" s="3" t="inlineStr">
        <is>
          <t>Renault</t>
        </is>
      </c>
      <c r="C29" s="2" t="n">
        <v>59</v>
      </c>
      <c r="D29" s="2" t="n">
        <v>134</v>
      </c>
      <c r="E29" s="4" t="n">
        <v>325930</v>
      </c>
      <c r="F29" s="5">
        <f>'28 Renault'!H63</f>
        <v/>
      </c>
    </row>
    <row r="30">
      <c r="A30" s="2" t="n">
        <v>29</v>
      </c>
      <c r="B30" s="3" t="inlineStr">
        <is>
          <t>Skoda</t>
        </is>
      </c>
      <c r="C30" s="2" t="n">
        <v>95</v>
      </c>
      <c r="D30" s="2" t="n">
        <v>373</v>
      </c>
      <c r="E30" s="4" t="n">
        <v>716270</v>
      </c>
      <c r="F30" s="5">
        <f>'29 Skoda'!H99</f>
        <v/>
      </c>
    </row>
    <row r="31">
      <c r="A31" s="2" t="n">
        <v>30</v>
      </c>
      <c r="B31" s="3" t="inlineStr">
        <is>
          <t>Subaru</t>
        </is>
      </c>
      <c r="C31" s="2" t="n">
        <v>11</v>
      </c>
      <c r="D31" s="2" t="n">
        <v>42</v>
      </c>
      <c r="E31" s="4" t="n">
        <v>91830</v>
      </c>
      <c r="F31" s="5">
        <f>'30 Subaru'!H15</f>
        <v/>
      </c>
    </row>
    <row r="32">
      <c r="A32" s="2" t="n">
        <v>31</v>
      </c>
      <c r="B32" s="3" t="inlineStr">
        <is>
          <t>Suzuki</t>
        </is>
      </c>
      <c r="C32" s="2" t="n">
        <v>22</v>
      </c>
      <c r="D32" s="2" t="n">
        <v>52</v>
      </c>
      <c r="E32" s="4" t="n">
        <v>155830</v>
      </c>
      <c r="F32" s="5">
        <f>'31 Suzuki'!H26</f>
        <v/>
      </c>
    </row>
    <row r="33">
      <c r="A33" s="2" t="n">
        <v>32</v>
      </c>
      <c r="B33" s="3" t="inlineStr">
        <is>
          <t>Toyota</t>
        </is>
      </c>
      <c r="C33" s="2" t="n">
        <v>142</v>
      </c>
      <c r="D33" s="2" t="n">
        <v>579</v>
      </c>
      <c r="E33" s="4" t="n">
        <v>1017300</v>
      </c>
      <c r="F33" s="5">
        <f>'32 Toyota'!H146</f>
        <v/>
      </c>
    </row>
    <row r="34">
      <c r="A34" s="2" t="n">
        <v>33</v>
      </c>
      <c r="B34" s="3" t="inlineStr">
        <is>
          <t>Volkswagen</t>
        </is>
      </c>
      <c r="C34" s="2" t="n">
        <v>112</v>
      </c>
      <c r="D34" s="2" t="n">
        <v>334</v>
      </c>
      <c r="E34" s="4" t="n">
        <v>695350</v>
      </c>
      <c r="F34" s="5">
        <f>'33 Volkswagen'!H116</f>
        <v/>
      </c>
    </row>
    <row r="35">
      <c r="A35" s="2" t="n">
        <v>34</v>
      </c>
      <c r="B35" s="3" t="inlineStr">
        <is>
          <t>Прочие марки</t>
        </is>
      </c>
      <c r="C35" s="2" t="n">
        <v>25</v>
      </c>
      <c r="D35" s="2" t="n">
        <v>45</v>
      </c>
      <c r="E35" s="4" t="n">
        <v>134370</v>
      </c>
      <c r="F35" s="5">
        <f>'34 Прочие марки'!H29</f>
        <v/>
      </c>
    </row>
    <row r="36">
      <c r="A36" s="6" t="inlineStr"/>
      <c r="B36" s="6" t="inlineStr">
        <is>
          <t>ИТОГО</t>
        </is>
      </c>
      <c r="C36" s="6">
        <f>SUM(C2:C35)</f>
        <v/>
      </c>
      <c r="D36" s="6">
        <f>SUM(D2:D35)</f>
        <v/>
      </c>
      <c r="E36" s="7">
        <f>SUM(E2:E35)</f>
        <v/>
      </c>
      <c r="F36" s="8">
        <f>SUM(F2:F35)</f>
        <v/>
      </c>
    </row>
    <row r="38" ht="60" customHeight="1">
      <c r="A38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</sheetData>
  <mergeCells count="1">
    <mergeCell ref="A38:F38"/>
  </mergeCells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 — Audi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Audi A1 10- / A4 / S4 / A5 / S5 07-A6 / S6 11- / Q3 12- / Q5 08- / Volkswagen Passat CC 2008</t>
        </is>
      </c>
      <c r="B4" s="2" t="inlineStr">
        <is>
          <t>446-2003L-UQ</t>
        </is>
      </c>
      <c r="C4" s="2" t="inlineStr">
        <is>
          <t>8T0941699</t>
        </is>
      </c>
      <c r="D4" s="2" t="inlineStr">
        <is>
          <t>Туманка левая</t>
        </is>
      </c>
      <c r="E4" s="2" t="n">
        <v>3</v>
      </c>
      <c r="F4" s="4" t="n">
        <v>2060</v>
      </c>
      <c r="G4" s="13" t="n"/>
      <c r="H4" s="5">
        <f>IF(G4="","",F4*MIN(G4,E4))</f>
        <v/>
      </c>
    </row>
    <row r="5">
      <c r="A5" s="2" t="inlineStr">
        <is>
          <t>Audi A3 (8P,9P) 2003-2008</t>
        </is>
      </c>
      <c r="B5" s="2" t="inlineStr">
        <is>
          <t>AU0700160-0R00</t>
        </is>
      </c>
      <c r="C5" s="2" t="inlineStr">
        <is>
          <t>8P0821106C</t>
        </is>
      </c>
      <c r="D5" s="2" t="inlineStr">
        <is>
          <t>Крыло правое</t>
        </is>
      </c>
      <c r="E5" s="2" t="n">
        <v>3</v>
      </c>
      <c r="F5" s="4" t="n">
        <v>3760</v>
      </c>
      <c r="G5" s="13" t="n"/>
      <c r="H5" s="5">
        <f>IF(G5="","",F5*MIN(G5,E5))</f>
        <v/>
      </c>
    </row>
    <row r="6">
      <c r="A6" s="2" t="inlineStr">
        <is>
          <t>Audi A3 / Skoda Octavia / Superb / Volkswagen Caddy / Golf / Jetta / Passat 2003- 1.2-1.4 Turbo (Termal)</t>
        </is>
      </c>
      <c r="B6" s="2" t="inlineStr">
        <is>
          <t>525294P</t>
        </is>
      </c>
      <c r="C6" s="2" t="inlineStr">
        <is>
          <t>1K0121251BN</t>
        </is>
      </c>
      <c r="D6" s="2" t="inlineStr">
        <is>
          <t>Радиатор трубчатый</t>
        </is>
      </c>
      <c r="E6" s="2" t="n">
        <v>1</v>
      </c>
      <c r="F6" s="4" t="n">
        <v>4280</v>
      </c>
      <c r="G6" s="13" t="n"/>
      <c r="H6" s="5">
        <f>IF(G6="","",F6*MIN(G6,E6))</f>
        <v/>
      </c>
    </row>
    <row r="7">
      <c r="A7" s="2" t="inlineStr">
        <is>
          <t>Audi A3 12-19 / Skoda Octavia 12-20 / Rapid 12-20 / Volkswagen Golf 12-19 / Audi Q2 16- / S3 13-16 / SEAT Ateca 16- / Leon 12-20 / Skoda Fabia 14-18 / Yeti 09-18 / Volkswagen Golf Sportsvan 14- / Touran 15 (Termal)</t>
        </is>
      </c>
      <c r="B7" s="2" t="inlineStr">
        <is>
          <t>535312JP</t>
        </is>
      </c>
      <c r="C7" s="2" t="inlineStr">
        <is>
          <t>5Q0121251EB</t>
        </is>
      </c>
      <c r="D7" s="2" t="inlineStr">
        <is>
          <t>Радиатор двс трубчатый</t>
        </is>
      </c>
      <c r="E7" s="2" t="n">
        <v>1</v>
      </c>
      <c r="F7" s="4" t="n">
        <v>3490</v>
      </c>
      <c r="G7" s="13" t="n"/>
      <c r="H7" s="5">
        <f>IF(G7="","",F7*MIN(G7,E7))</f>
        <v/>
      </c>
    </row>
    <row r="8">
      <c r="A8" s="2" t="inlineStr">
        <is>
          <t>Audi A3 2012-2016</t>
        </is>
      </c>
      <c r="B8" s="2" t="inlineStr">
        <is>
          <t>AD04050BA</t>
        </is>
      </c>
      <c r="C8" s="2" t="inlineStr">
        <is>
          <t>8V0807065GRU</t>
        </is>
      </c>
      <c r="D8" s="2" t="inlineStr">
        <is>
          <t>Бампер передний с отверстиями под омыватели</t>
        </is>
      </c>
      <c r="E8" s="2" t="n">
        <v>1</v>
      </c>
      <c r="F8" s="4" t="n">
        <v>6390</v>
      </c>
      <c r="G8" s="13" t="n"/>
      <c r="H8" s="5">
        <f>IF(G8="","",F8*MIN(G8,E8))</f>
        <v/>
      </c>
    </row>
    <row r="9">
      <c r="A9" s="2" t="inlineStr">
        <is>
          <t>Audi A3 2012-2020</t>
        </is>
      </c>
      <c r="B9" s="2" t="inlineStr">
        <is>
          <t>AD99058CAL</t>
        </is>
      </c>
      <c r="C9" s="2" t="inlineStr">
        <is>
          <t>8V3807681A9B9</t>
        </is>
      </c>
      <c r="D9" s="2" t="inlineStr">
        <is>
          <t>Оправа туманки левая c хромированным молдингом</t>
        </is>
      </c>
      <c r="E9" s="2" t="n">
        <v>2</v>
      </c>
      <c r="F9" s="4" t="n">
        <v>480</v>
      </c>
      <c r="G9" s="13" t="n"/>
      <c r="H9" s="5">
        <f>IF(G9="","",F9*MIN(G9,E9))</f>
        <v/>
      </c>
    </row>
    <row r="10">
      <c r="A10" s="2" t="inlineStr">
        <is>
          <t>Audi A3 2012-2020</t>
        </is>
      </c>
      <c r="B10" s="2" t="inlineStr">
        <is>
          <t>UAG04-19111</t>
        </is>
      </c>
      <c r="C10" s="2" t="inlineStr">
        <is>
          <t>8V0821171</t>
        </is>
      </c>
      <c r="D10" s="2" t="inlineStr">
        <is>
          <t>Подкрылок левый передний</t>
        </is>
      </c>
      <c r="E10" s="2" t="n">
        <v>4</v>
      </c>
      <c r="F10" s="4" t="n">
        <v>850</v>
      </c>
      <c r="G10" s="13" t="n"/>
      <c r="H10" s="5">
        <f>IF(G10="","",F10*MIN(G10,E10))</f>
        <v/>
      </c>
    </row>
    <row r="11">
      <c r="A11" s="2" t="inlineStr">
        <is>
          <t>Audi A3 2012-2020</t>
        </is>
      </c>
      <c r="B11" s="2" t="inlineStr">
        <is>
          <t>UAG04-19112</t>
        </is>
      </c>
      <c r="C11" s="2" t="inlineStr">
        <is>
          <t>8V0821172</t>
        </is>
      </c>
      <c r="D11" s="2" t="inlineStr">
        <is>
          <t>Подкрылок правый передний</t>
        </is>
      </c>
      <c r="E11" s="2" t="n">
        <v>4</v>
      </c>
      <c r="F11" s="4" t="n">
        <v>570</v>
      </c>
      <c r="G11" s="13" t="n"/>
      <c r="H11" s="5">
        <f>IF(G11="","",F11*MIN(G11,E11))</f>
        <v/>
      </c>
    </row>
    <row r="12">
      <c r="A12" s="2" t="inlineStr">
        <is>
          <t>Audi A3 2012-2020 3/5D</t>
        </is>
      </c>
      <c r="B12" s="2" t="inlineStr">
        <is>
          <t>AD10036BL</t>
        </is>
      </c>
      <c r="C12" s="2" t="inlineStr">
        <is>
          <t>8V0821105C</t>
        </is>
      </c>
      <c r="D12" s="2" t="inlineStr">
        <is>
          <t>Крыло левое</t>
        </is>
      </c>
      <c r="E12" s="2" t="n">
        <v>2</v>
      </c>
      <c r="F12" s="4" t="n">
        <v>4500</v>
      </c>
      <c r="G12" s="13" t="n"/>
      <c r="H12" s="5">
        <f>IF(G12="","",F12*MIN(G12,E12))</f>
        <v/>
      </c>
    </row>
    <row r="13">
      <c r="A13" s="2" t="inlineStr">
        <is>
          <t>Audi A3 2012-2020 3/5D</t>
        </is>
      </c>
      <c r="B13" s="2" t="inlineStr">
        <is>
          <t>AD10036BR</t>
        </is>
      </c>
      <c r="C13" s="2" t="inlineStr">
        <is>
          <t>8V0821106C</t>
        </is>
      </c>
      <c r="D13" s="2" t="inlineStr">
        <is>
          <t>Крыло правое</t>
        </is>
      </c>
      <c r="E13" s="2" t="n">
        <v>1</v>
      </c>
      <c r="F13" s="4" t="n">
        <v>4500</v>
      </c>
      <c r="G13" s="13" t="n"/>
      <c r="H13" s="5">
        <f>IF(G13="","",F13*MIN(G13,E13))</f>
        <v/>
      </c>
    </row>
    <row r="14">
      <c r="A14" s="2" t="inlineStr">
        <is>
          <t>Audi A3 2013-2016</t>
        </is>
      </c>
      <c r="B14" s="2" t="inlineStr">
        <is>
          <t>AD0401A</t>
        </is>
      </c>
      <c r="C14" s="2" t="inlineStr">
        <is>
          <t>8V0823029D</t>
        </is>
      </c>
      <c r="D14" s="2" t="inlineStr">
        <is>
          <t>Капот</t>
        </is>
      </c>
      <c r="E14" s="2" t="n">
        <v>2</v>
      </c>
      <c r="F14" s="4" t="n">
        <v>12540</v>
      </c>
      <c r="G14" s="13" t="n"/>
      <c r="H14" s="5">
        <f>IF(G14="","",F14*MIN(G14,E14))</f>
        <v/>
      </c>
    </row>
    <row r="15">
      <c r="A15" s="2" t="inlineStr">
        <is>
          <t>Audi A3 sedan 2016</t>
        </is>
      </c>
      <c r="B15" s="2" t="inlineStr">
        <is>
          <t>AD04065BD</t>
        </is>
      </c>
      <c r="C15" s="2" t="inlineStr">
        <is>
          <t>8V3807067AGRU</t>
        </is>
      </c>
      <c r="D15" s="2" t="inlineStr">
        <is>
          <t>Бампер задний</t>
        </is>
      </c>
      <c r="E15" s="2" t="n">
        <v>2</v>
      </c>
      <c r="F15" s="4" t="n">
        <v>14540</v>
      </c>
      <c r="G15" s="13" t="n"/>
      <c r="H15" s="5">
        <f>IF(G15="","",F15*MIN(G15,E15))</f>
        <v/>
      </c>
    </row>
    <row r="16">
      <c r="A16" s="2" t="inlineStr">
        <is>
          <t>Audi A4 1994-1998</t>
        </is>
      </c>
      <c r="B16" s="2" t="inlineStr">
        <is>
          <t>AD10007BL</t>
        </is>
      </c>
      <c r="C16" s="2" t="inlineStr">
        <is>
          <t>8D0821105K</t>
        </is>
      </c>
      <c r="D16" s="2" t="inlineStr">
        <is>
          <t>Крыло левое</t>
        </is>
      </c>
      <c r="E16" s="2" t="n">
        <v>2</v>
      </c>
      <c r="F16" s="4" t="n">
        <v>2980</v>
      </c>
      <c r="G16" s="13" t="n"/>
      <c r="H16" s="5">
        <f>IF(G16="","",F16*MIN(G16,E16))</f>
        <v/>
      </c>
    </row>
    <row r="17">
      <c r="A17" s="2" t="inlineStr">
        <is>
          <t>Audi A4 1994-1998</t>
        </is>
      </c>
      <c r="B17" s="2" t="inlineStr">
        <is>
          <t>GD99253L</t>
        </is>
      </c>
      <c r="C17" s="2" t="inlineStr">
        <is>
          <t>8D0821105</t>
        </is>
      </c>
      <c r="D17" s="2" t="inlineStr">
        <is>
          <t>Крыло левое с отверстием под повторитель / эмблему / молдинг</t>
        </is>
      </c>
      <c r="E17" s="2" t="n">
        <v>1</v>
      </c>
      <c r="F17" s="4" t="n">
        <v>3040</v>
      </c>
      <c r="G17" s="13" t="n"/>
      <c r="H17" s="5">
        <f>IF(G17="","",F17*MIN(G17,E17))</f>
        <v/>
      </c>
    </row>
    <row r="18">
      <c r="A18" s="2" t="inlineStr">
        <is>
          <t>Audi A4 1994-1998</t>
        </is>
      </c>
      <c r="B18" s="2" t="inlineStr">
        <is>
          <t>AD10007BR</t>
        </is>
      </c>
      <c r="C18" s="2" t="inlineStr">
        <is>
          <t>8D0821106J</t>
        </is>
      </c>
      <c r="D18" s="2" t="inlineStr">
        <is>
          <t>Крыло правое</t>
        </is>
      </c>
      <c r="E18" s="2" t="n">
        <v>2</v>
      </c>
      <c r="F18" s="4" t="n">
        <v>2980</v>
      </c>
      <c r="G18" s="13" t="n"/>
      <c r="H18" s="5">
        <f>IF(G18="","",F18*MIN(G18,E18))</f>
        <v/>
      </c>
    </row>
    <row r="19">
      <c r="A19" s="2" t="inlineStr">
        <is>
          <t>Audi A4 1994-1998</t>
        </is>
      </c>
      <c r="B19" s="2" t="inlineStr">
        <is>
          <t>GD99253R</t>
        </is>
      </c>
      <c r="C19" s="2" t="inlineStr">
        <is>
          <t>8D0821106</t>
        </is>
      </c>
      <c r="D19" s="2" t="inlineStr">
        <is>
          <t>Крыло правое с отверстием под повторитель / эмблему / молдинг</t>
        </is>
      </c>
      <c r="E19" s="2" t="n">
        <v>1</v>
      </c>
      <c r="F19" s="4" t="n">
        <v>2680</v>
      </c>
      <c r="G19" s="13" t="n"/>
      <c r="H19" s="5">
        <f>IF(G19="","",F19*MIN(G19,E19))</f>
        <v/>
      </c>
    </row>
    <row r="20">
      <c r="A20" s="2" t="inlineStr">
        <is>
          <t>Audi A4 1999-2000</t>
        </is>
      </c>
      <c r="B20" s="2" t="inlineStr">
        <is>
          <t>441-1137L-ND-EM</t>
        </is>
      </c>
      <c r="C20" s="2" t="inlineStr">
        <is>
          <t>8D0941029AK</t>
        </is>
      </c>
      <c r="D20" s="2" t="inlineStr">
        <is>
          <t>Фара левая с электрическим корректором</t>
        </is>
      </c>
      <c r="E20" s="2" t="n">
        <v>1</v>
      </c>
      <c r="F20" s="4" t="n">
        <v>6630</v>
      </c>
      <c r="G20" s="13" t="n"/>
      <c r="H20" s="5">
        <f>IF(G20="","",F20*MIN(G20,E20))</f>
        <v/>
      </c>
    </row>
    <row r="21">
      <c r="A21" s="2" t="inlineStr">
        <is>
          <t>Audi A4 1999-2001</t>
        </is>
      </c>
      <c r="B21" s="2" t="inlineStr">
        <is>
          <t>AD10007DL</t>
        </is>
      </c>
      <c r="C21" s="2" t="inlineStr">
        <is>
          <t>8D0821105M</t>
        </is>
      </c>
      <c r="D21" s="2" t="inlineStr">
        <is>
          <t>Крыло левое</t>
        </is>
      </c>
      <c r="E21" s="2" t="n">
        <v>1</v>
      </c>
      <c r="F21" s="4" t="n">
        <v>2440</v>
      </c>
      <c r="G21" s="13" t="n"/>
      <c r="H21" s="5">
        <f>IF(G21="","",F21*MIN(G21,E21))</f>
        <v/>
      </c>
    </row>
    <row r="22">
      <c r="A22" s="2" t="inlineStr">
        <is>
          <t>Audi A4 1999-2001</t>
        </is>
      </c>
      <c r="B22" s="2" t="inlineStr">
        <is>
          <t>AD10007DR</t>
        </is>
      </c>
      <c r="C22" s="2" t="inlineStr">
        <is>
          <t>8D0821106M</t>
        </is>
      </c>
      <c r="D22" s="2" t="inlineStr">
        <is>
          <t>Крыло правое</t>
        </is>
      </c>
      <c r="E22" s="2" t="n">
        <v>1</v>
      </c>
      <c r="F22" s="4" t="n">
        <v>2470</v>
      </c>
      <c r="G22" s="13" t="n"/>
      <c r="H22" s="5">
        <f>IF(G22="","",F22*MIN(G22,E22))</f>
        <v/>
      </c>
    </row>
    <row r="23">
      <c r="A23" s="2" t="inlineStr">
        <is>
          <t>Audi A4 1999-2001</t>
        </is>
      </c>
      <c r="B23" s="2" t="inlineStr">
        <is>
          <t>AD99014GA</t>
        </is>
      </c>
      <c r="C23" s="2" t="inlineStr">
        <is>
          <t>8D0807683AA3FZ</t>
        </is>
      </c>
      <c r="D23" s="2" t="inlineStr">
        <is>
          <t>Решетка в бампер центральная</t>
        </is>
      </c>
      <c r="E23" s="2" t="n">
        <v>1</v>
      </c>
      <c r="F23" s="4" t="n">
        <v>300</v>
      </c>
      <c r="G23" s="13" t="n"/>
      <c r="H23" s="5">
        <f>IF(G23="","",F23*MIN(G23,E23))</f>
        <v/>
      </c>
    </row>
    <row r="24">
      <c r="A24" s="2" t="inlineStr">
        <is>
          <t>Audi A4 2000-2004 1.6-2.0L</t>
        </is>
      </c>
      <c r="B24" s="2" t="inlineStr">
        <is>
          <t>UAF02-39400</t>
        </is>
      </c>
      <c r="C24" s="2" t="inlineStr">
        <is>
          <t>8E0805594</t>
        </is>
      </c>
      <c r="D24" s="2" t="inlineStr">
        <is>
          <t>Рамка радиатора</t>
        </is>
      </c>
      <c r="E24" s="2" t="n">
        <v>1</v>
      </c>
      <c r="F24" s="4" t="n">
        <v>4210</v>
      </c>
      <c r="G24" s="13" t="n"/>
      <c r="H24" s="5">
        <f>IF(G24="","",F24*MIN(G24,E24))</f>
        <v/>
      </c>
    </row>
    <row r="25">
      <c r="A25" s="2" t="inlineStr">
        <is>
          <t>Audi A4 2000-2006</t>
        </is>
      </c>
      <c r="B25" s="2" t="inlineStr">
        <is>
          <t>AU020027L</t>
        </is>
      </c>
      <c r="C25" s="2" t="inlineStr">
        <is>
          <t>8D0941699E</t>
        </is>
      </c>
      <c r="D25" s="2" t="inlineStr">
        <is>
          <t>Туманка левая</t>
        </is>
      </c>
      <c r="E25" s="2" t="n">
        <v>3</v>
      </c>
      <c r="F25" s="4" t="n">
        <v>840</v>
      </c>
      <c r="G25" s="13" t="n"/>
      <c r="H25" s="5">
        <f>IF(G25="","",F25*MIN(G25,E25))</f>
        <v/>
      </c>
    </row>
    <row r="26">
      <c r="A26" s="2" t="inlineStr">
        <is>
          <t>Audi A4 2000-2006</t>
        </is>
      </c>
      <c r="B26" s="2" t="inlineStr">
        <is>
          <t>AU020027R</t>
        </is>
      </c>
      <c r="C26" s="2" t="inlineStr">
        <is>
          <t>8D0941700E</t>
        </is>
      </c>
      <c r="D26" s="2" t="inlineStr">
        <is>
          <t>Туманка правая</t>
        </is>
      </c>
      <c r="E26" s="2" t="n">
        <v>3</v>
      </c>
      <c r="F26" s="4" t="n">
        <v>840</v>
      </c>
      <c r="G26" s="13" t="n"/>
      <c r="H26" s="5">
        <f>IF(G26="","",F26*MIN(G26,E26))</f>
        <v/>
      </c>
    </row>
    <row r="27">
      <c r="A27" s="2" t="inlineStr">
        <is>
          <t>Audi A4 2000-2007</t>
        </is>
      </c>
      <c r="B27" s="2" t="inlineStr">
        <is>
          <t>UAF02-19111</t>
        </is>
      </c>
      <c r="C27" s="2" t="inlineStr">
        <is>
          <t>8E0821171C</t>
        </is>
      </c>
      <c r="D27" s="2" t="inlineStr">
        <is>
          <t>Подкрылок передний левый</t>
        </is>
      </c>
      <c r="E27" s="2" t="n">
        <v>4</v>
      </c>
      <c r="F27" s="4" t="n">
        <v>660</v>
      </c>
      <c r="G27" s="13" t="n"/>
      <c r="H27" s="5">
        <f>IF(G27="","",F27*MIN(G27,E27))</f>
        <v/>
      </c>
    </row>
    <row r="28">
      <c r="A28" s="2" t="inlineStr">
        <is>
          <t>Audi A4 2000-2007</t>
        </is>
      </c>
      <c r="B28" s="2" t="inlineStr">
        <is>
          <t>UAF02-19112</t>
        </is>
      </c>
      <c r="C28" s="2" t="inlineStr">
        <is>
          <t>8E0821172C</t>
        </is>
      </c>
      <c r="D28" s="2" t="inlineStr">
        <is>
          <t>Подкрылок передний правый</t>
        </is>
      </c>
      <c r="E28" s="2" t="n">
        <v>1</v>
      </c>
      <c r="F28" s="4" t="n">
        <v>600</v>
      </c>
      <c r="G28" s="13" t="n"/>
      <c r="H28" s="5">
        <f>IF(G28="","",F28*MIN(G28,E28))</f>
        <v/>
      </c>
    </row>
    <row r="29">
      <c r="A29" s="2" t="inlineStr">
        <is>
          <t>Audi A4 2001-2004</t>
        </is>
      </c>
      <c r="B29" s="2" t="inlineStr">
        <is>
          <t>AD04013BA</t>
        </is>
      </c>
      <c r="C29" s="2" t="inlineStr">
        <is>
          <t>8E0807103FGRU</t>
        </is>
      </c>
      <c r="D29" s="2" t="inlineStr">
        <is>
          <t>Бампер передний верхняя часть</t>
        </is>
      </c>
      <c r="E29" s="2" t="n">
        <v>1</v>
      </c>
      <c r="F29" s="4" t="n">
        <v>5590</v>
      </c>
      <c r="G29" s="13" t="n"/>
      <c r="H29" s="5">
        <f>IF(G29="","",F29*MIN(G29,E29))</f>
        <v/>
      </c>
    </row>
    <row r="30">
      <c r="A30" s="2" t="inlineStr">
        <is>
          <t>Audi A4 2004-2008</t>
        </is>
      </c>
      <c r="B30" s="2" t="inlineStr">
        <is>
          <t>AD04016BA</t>
        </is>
      </c>
      <c r="C30" s="2" t="inlineStr">
        <is>
          <t>8E0807105GRU</t>
        </is>
      </c>
      <c r="D30" s="2" t="inlineStr">
        <is>
          <t>Бампер передний без отверстий под омыватели</t>
        </is>
      </c>
      <c r="E30" s="2" t="n">
        <v>1</v>
      </c>
      <c r="F30" s="4" t="n">
        <v>5140</v>
      </c>
      <c r="G30" s="13" t="n"/>
      <c r="H30" s="5">
        <f>IF(G30="","",F30*MIN(G30,E30))</f>
        <v/>
      </c>
    </row>
    <row r="31">
      <c r="A31" s="2" t="inlineStr">
        <is>
          <t>Audi A4 2005-2007 / A3 2008</t>
        </is>
      </c>
      <c r="B31" s="2" t="inlineStr">
        <is>
          <t>AU020427L</t>
        </is>
      </c>
      <c r="C31" s="2" t="inlineStr">
        <is>
          <t>8E0941699C</t>
        </is>
      </c>
      <c r="D31" s="2" t="inlineStr">
        <is>
          <t>Туманка левая</t>
        </is>
      </c>
      <c r="E31" s="2" t="n">
        <v>5</v>
      </c>
      <c r="F31" s="4" t="n">
        <v>1000</v>
      </c>
      <c r="G31" s="13" t="n"/>
      <c r="H31" s="5">
        <f>IF(G31="","",F31*MIN(G31,E31))</f>
        <v/>
      </c>
    </row>
    <row r="32">
      <c r="A32" s="2" t="inlineStr">
        <is>
          <t>Audi A4 2005-2007 / A3 2008</t>
        </is>
      </c>
      <c r="B32" s="2" t="inlineStr">
        <is>
          <t>AU020427R</t>
        </is>
      </c>
      <c r="C32" s="2" t="inlineStr">
        <is>
          <t>8E0941700C</t>
        </is>
      </c>
      <c r="D32" s="2" t="inlineStr">
        <is>
          <t>Туманка правая</t>
        </is>
      </c>
      <c r="E32" s="2" t="n">
        <v>5</v>
      </c>
      <c r="F32" s="4" t="n">
        <v>1000</v>
      </c>
      <c r="G32" s="13" t="n"/>
      <c r="H32" s="5">
        <f>IF(G32="","",F32*MIN(G32,E32))</f>
        <v/>
      </c>
    </row>
    <row r="33">
      <c r="A33" s="2" t="inlineStr">
        <is>
          <t>Audi A4 2007-2011</t>
        </is>
      </c>
      <c r="B33" s="2" t="inlineStr">
        <is>
          <t>AD3301A</t>
        </is>
      </c>
      <c r="C33" s="2" t="inlineStr">
        <is>
          <t>8K0823029B</t>
        </is>
      </c>
      <c r="D33" s="2" t="inlineStr">
        <is>
          <t>Капот</t>
        </is>
      </c>
      <c r="E33" s="2" t="n">
        <v>1</v>
      </c>
      <c r="F33" s="4" t="n">
        <v>11480</v>
      </c>
      <c r="G33" s="13" t="n"/>
      <c r="H33" s="5">
        <f>IF(G33="","",F33*MIN(G33,E33))</f>
        <v/>
      </c>
    </row>
    <row r="34">
      <c r="A34" s="2" t="inlineStr">
        <is>
          <t>Audi A4 2007-2011</t>
        </is>
      </c>
      <c r="B34" s="2" t="inlineStr">
        <is>
          <t>ST-AU26-016L-2</t>
        </is>
      </c>
      <c r="C34" s="2" t="inlineStr">
        <is>
          <t>8K0821171G</t>
        </is>
      </c>
      <c r="D34" s="2" t="inlineStr">
        <is>
          <t>Подкрылок передний левый</t>
        </is>
      </c>
      <c r="E34" s="2" t="n">
        <v>3</v>
      </c>
      <c r="F34" s="4" t="n">
        <v>1190</v>
      </c>
      <c r="G34" s="13" t="n"/>
      <c r="H34" s="5">
        <f>IF(G34="","",F34*MIN(G34,E34))</f>
        <v/>
      </c>
    </row>
    <row r="35">
      <c r="A35" s="2" t="inlineStr">
        <is>
          <t>Audi A4 2011-2015</t>
        </is>
      </c>
      <c r="B35" s="2" t="inlineStr">
        <is>
          <t>GD99F07</t>
        </is>
      </c>
      <c r="C35" s="2" t="inlineStr">
        <is>
          <t>8K0823029H</t>
        </is>
      </c>
      <c r="D35" s="2" t="inlineStr">
        <is>
          <t>Капот</t>
        </is>
      </c>
      <c r="E35" s="2" t="n">
        <v>1</v>
      </c>
      <c r="F35" s="4" t="n">
        <v>12540</v>
      </c>
      <c r="G35" s="13" t="n"/>
      <c r="H35" s="5">
        <f>IF(G35="","",F35*MIN(G35,E35))</f>
        <v/>
      </c>
    </row>
    <row r="36">
      <c r="A36" s="2" t="inlineStr">
        <is>
          <t>Audi A4 2011-2015 (Замятие слева) Дисконт 10%</t>
        </is>
      </c>
      <c r="B36" s="2" t="inlineStr">
        <is>
          <t>GD99F07UC</t>
        </is>
      </c>
      <c r="C36" s="2" t="inlineStr">
        <is>
          <t>8K0823029H</t>
        </is>
      </c>
      <c r="D36" s="2" t="inlineStr">
        <is>
          <t>Капот</t>
        </is>
      </c>
      <c r="E36" s="2" t="n">
        <v>1</v>
      </c>
      <c r="F36" s="4" t="n">
        <v>11570</v>
      </c>
      <c r="G36" s="13" t="n"/>
      <c r="H36" s="5">
        <f>IF(G36="","",F36*MIN(G36,E36))</f>
        <v/>
      </c>
    </row>
    <row r="37">
      <c r="A37" s="2" t="inlineStr">
        <is>
          <t>Audi A4 2015</t>
        </is>
      </c>
      <c r="B37" s="2" t="inlineStr">
        <is>
          <t>UAF06-19113</t>
        </is>
      </c>
      <c r="C37" s="2" t="inlineStr">
        <is>
          <t>8W0821171A</t>
        </is>
      </c>
      <c r="D37" s="2" t="inlineStr">
        <is>
          <t>Подкрылок левый передний задняя часть</t>
        </is>
      </c>
      <c r="E37" s="2" t="n">
        <v>3</v>
      </c>
      <c r="F37" s="4" t="n">
        <v>730</v>
      </c>
      <c r="G37" s="13" t="n"/>
      <c r="H37" s="5">
        <f>IF(G37="","",F37*MIN(G37,E37))</f>
        <v/>
      </c>
    </row>
    <row r="38">
      <c r="A38" s="2" t="inlineStr">
        <is>
          <t>Audi A4 2015-2020</t>
        </is>
      </c>
      <c r="B38" s="2" t="inlineStr">
        <is>
          <t>AD04067BE</t>
        </is>
      </c>
      <c r="C38" s="2" t="inlineStr">
        <is>
          <t>8W5807067BGRU</t>
        </is>
      </c>
      <c r="D38" s="2" t="inlineStr">
        <is>
          <t>Бампер задний под парктроники</t>
        </is>
      </c>
      <c r="E38" s="2" t="n">
        <v>1</v>
      </c>
      <c r="F38" s="4" t="n">
        <v>12420</v>
      </c>
      <c r="G38" s="13" t="n"/>
      <c r="H38" s="5">
        <f>IF(G38="","",F38*MIN(G38,E38))</f>
        <v/>
      </c>
    </row>
    <row r="39">
      <c r="A39" s="2" t="inlineStr">
        <is>
          <t>Audi A4 2015-2020</t>
        </is>
      </c>
      <c r="B39" s="2" t="inlineStr">
        <is>
          <t>AD04066BH</t>
        </is>
      </c>
      <c r="C39" s="2" t="inlineStr">
        <is>
          <t>8W0807065CGRU</t>
        </is>
      </c>
      <c r="D39" s="2" t="inlineStr">
        <is>
          <t>Бампер передний</t>
        </is>
      </c>
      <c r="E39" s="2" t="n">
        <v>1</v>
      </c>
      <c r="F39" s="4" t="n">
        <v>8710</v>
      </c>
      <c r="G39" s="13" t="n"/>
      <c r="H39" s="5">
        <f>IF(G39="","",F39*MIN(G39,E39))</f>
        <v/>
      </c>
    </row>
    <row r="40">
      <c r="A40" s="2" t="inlineStr">
        <is>
          <t>Audi A4 2015-2020</t>
        </is>
      </c>
      <c r="B40" s="2" t="inlineStr">
        <is>
          <t>AD07046GA</t>
        </is>
      </c>
      <c r="C40" s="2" t="inlineStr">
        <is>
          <t>8W08076839B9</t>
        </is>
      </c>
      <c r="D40" s="2" t="inlineStr">
        <is>
          <t>Решетка в бампер</t>
        </is>
      </c>
      <c r="E40" s="2" t="n">
        <v>6</v>
      </c>
      <c r="F40" s="4" t="n">
        <v>1060</v>
      </c>
      <c r="G40" s="13" t="n"/>
      <c r="H40" s="5">
        <f>IF(G40="","",F40*MIN(G40,E40))</f>
        <v/>
      </c>
    </row>
    <row r="41">
      <c r="A41" s="2" t="inlineStr">
        <is>
          <t>Audi A4/S4 (8B2,B5) 1994-2001 (XYG)</t>
        </is>
      </c>
      <c r="B41" s="2" t="inlineStr">
        <is>
          <t>AUDI-A4 FD RH</t>
        </is>
      </c>
      <c r="C41" s="2" t="inlineStr">
        <is>
          <t>8D0 845 202</t>
        </is>
      </c>
      <c r="D41" s="2" t="inlineStr">
        <is>
          <t>Стекло переднее правое</t>
        </is>
      </c>
      <c r="E41" s="2" t="n">
        <v>1</v>
      </c>
      <c r="F41" s="4" t="n">
        <v>280</v>
      </c>
      <c r="G41" s="13" t="n"/>
      <c r="H41" s="5">
        <f>IF(G41="","",F41*MIN(G41,E41))</f>
        <v/>
      </c>
    </row>
    <row r="42">
      <c r="A42" s="2" t="inlineStr">
        <is>
          <t>Audi A6 1994-1997</t>
        </is>
      </c>
      <c r="B42" s="2" t="inlineStr">
        <is>
          <t>AD10006AR</t>
        </is>
      </c>
      <c r="C42" s="2" t="inlineStr">
        <is>
          <t>4A0821106E</t>
        </is>
      </c>
      <c r="D42" s="2" t="inlineStr">
        <is>
          <t>Крыло правое (оцинкованное) под повторитель/под молдинг</t>
        </is>
      </c>
      <c r="E42" s="2" t="n">
        <v>1</v>
      </c>
      <c r="F42" s="4" t="n">
        <v>8420</v>
      </c>
      <c r="G42" s="13" t="n"/>
      <c r="H42" s="5">
        <f>IF(G42="","",F42*MIN(G42,E42))</f>
        <v/>
      </c>
    </row>
    <row r="43">
      <c r="A43" s="2" t="inlineStr">
        <is>
          <t>Audi A6 1997-2001</t>
        </is>
      </c>
      <c r="B43" s="2" t="inlineStr">
        <is>
          <t>441-1134L-LD-EM</t>
        </is>
      </c>
      <c r="C43" s="2" t="inlineStr">
        <is>
          <t>4B0941029</t>
        </is>
      </c>
      <c r="D43" s="2" t="inlineStr">
        <is>
          <t>Фара левая с электрическим корректором</t>
        </is>
      </c>
      <c r="E43" s="2" t="n">
        <v>4</v>
      </c>
      <c r="F43" s="4" t="n">
        <v>6280</v>
      </c>
      <c r="G43" s="13" t="n"/>
      <c r="H43" s="5">
        <f>IF(G43="","",F43*MIN(G43,E43))</f>
        <v/>
      </c>
    </row>
    <row r="44">
      <c r="A44" s="2" t="inlineStr">
        <is>
          <t>Audi A6 1997-2001</t>
        </is>
      </c>
      <c r="B44" s="2" t="inlineStr">
        <is>
          <t>441-1134R-LD-EM</t>
        </is>
      </c>
      <c r="C44" s="2" t="inlineStr">
        <is>
          <t>4B0941030</t>
        </is>
      </c>
      <c r="D44" s="2" t="inlineStr">
        <is>
          <t>Фара правая с электрическим корректором</t>
        </is>
      </c>
      <c r="E44" s="2" t="n">
        <v>4</v>
      </c>
      <c r="F44" s="4" t="n">
        <v>6280</v>
      </c>
      <c r="G44" s="13" t="n"/>
      <c r="H44" s="5">
        <f>IF(G44="","",F44*MIN(G44,E44))</f>
        <v/>
      </c>
    </row>
    <row r="45">
      <c r="A45" s="2" t="inlineStr">
        <is>
          <t>Audi A6 1997-2001 (Залом) Дисконт 10%</t>
        </is>
      </c>
      <c r="B45" s="2" t="inlineStr">
        <is>
          <t>AD10009ALQUC</t>
        </is>
      </c>
      <c r="C45" s="2" t="inlineStr">
        <is>
          <t>4B0821105 A</t>
        </is>
      </c>
      <c r="D45" s="2" t="inlineStr">
        <is>
          <t>Крыло левое</t>
        </is>
      </c>
      <c r="E45" s="2" t="n">
        <v>1</v>
      </c>
      <c r="F45" s="4" t="n">
        <v>4050</v>
      </c>
      <c r="G45" s="13" t="n"/>
      <c r="H45" s="5">
        <f>IF(G45="","",F45*MIN(G45,E45))</f>
        <v/>
      </c>
    </row>
    <row r="46">
      <c r="A46" s="2" t="inlineStr">
        <is>
          <t>Audi A6 2001-2004</t>
        </is>
      </c>
      <c r="B46" s="2" t="inlineStr">
        <is>
          <t>AD10009BR</t>
        </is>
      </c>
      <c r="C46" s="2" t="inlineStr">
        <is>
          <t>4B0821105B</t>
        </is>
      </c>
      <c r="D46" s="2" t="inlineStr">
        <is>
          <t>Крыло правое</t>
        </is>
      </c>
      <c r="E46" s="2" t="n">
        <v>1</v>
      </c>
      <c r="F46" s="4" t="n">
        <v>3670</v>
      </c>
      <c r="G46" s="13" t="n"/>
      <c r="H46" s="5">
        <f>IF(G46="","",F46*MIN(G46,E46))</f>
        <v/>
      </c>
    </row>
    <row r="47">
      <c r="A47" s="2" t="inlineStr">
        <is>
          <t>Audi A6 2001-2004</t>
        </is>
      </c>
      <c r="B47" s="2" t="inlineStr">
        <is>
          <t>UAE02-25211</t>
        </is>
      </c>
      <c r="C47" s="2" t="inlineStr">
        <is>
          <t>4B0807173E2ZZ</t>
        </is>
      </c>
      <c r="D47" s="2" t="inlineStr">
        <is>
          <t>Молдинг бампера левый передний хром</t>
        </is>
      </c>
      <c r="E47" s="2" t="n">
        <v>1</v>
      </c>
      <c r="F47" s="4" t="n">
        <v>490</v>
      </c>
      <c r="G47" s="13" t="n"/>
      <c r="H47" s="5">
        <f>IF(G47="","",F47*MIN(G47,E47))</f>
        <v/>
      </c>
    </row>
    <row r="48">
      <c r="A48" s="2" t="inlineStr">
        <is>
          <t>Audi A6 2001-2004</t>
        </is>
      </c>
      <c r="B48" s="2" t="inlineStr">
        <is>
          <t>UAE02-25212</t>
        </is>
      </c>
      <c r="C48" s="2" t="inlineStr">
        <is>
          <t>4B0807174E2ZZ</t>
        </is>
      </c>
      <c r="D48" s="2" t="inlineStr">
        <is>
          <t>Молдинг бампера правый передний хром</t>
        </is>
      </c>
      <c r="E48" s="2" t="n">
        <v>3</v>
      </c>
      <c r="F48" s="4" t="n">
        <v>490</v>
      </c>
      <c r="G48" s="13" t="n"/>
      <c r="H48" s="5">
        <f>IF(G48="","",F48*MIN(G48,E48))</f>
        <v/>
      </c>
    </row>
    <row r="49">
      <c r="A49" s="2" t="inlineStr">
        <is>
          <t>Audi A6 2001-2004</t>
        </is>
      </c>
      <c r="B49" s="2" t="inlineStr">
        <is>
          <t>20-A405-05-2B</t>
        </is>
      </c>
      <c r="C49" s="2" t="inlineStr">
        <is>
          <t>4B0941004BJ</t>
        </is>
      </c>
      <c r="D49" s="2" t="inlineStr">
        <is>
          <t>Фара правая под электрический корректор</t>
        </is>
      </c>
      <c r="E49" s="2" t="n">
        <v>4</v>
      </c>
      <c r="F49" s="4" t="n">
        <v>6730</v>
      </c>
      <c r="G49" s="13" t="n"/>
      <c r="H49" s="5">
        <f>IF(G49="","",F49*MIN(G49,E49))</f>
        <v/>
      </c>
    </row>
    <row r="50">
      <c r="A50" s="2" t="inlineStr">
        <is>
          <t>Audi A6 2004-2008</t>
        </is>
      </c>
      <c r="B50" s="2" t="inlineStr">
        <is>
          <t>AD04018BA</t>
        </is>
      </c>
      <c r="C50" s="2" t="inlineStr">
        <is>
          <t>4F0807105GRU</t>
        </is>
      </c>
      <c r="D50" s="2" t="inlineStr">
        <is>
          <t>Бампер передний</t>
        </is>
      </c>
      <c r="E50" s="2" t="n">
        <v>1</v>
      </c>
      <c r="F50" s="4" t="n">
        <v>6940</v>
      </c>
      <c r="G50" s="13" t="n"/>
      <c r="H50" s="5">
        <f>IF(G50="","",F50*MIN(G50,E50))</f>
        <v/>
      </c>
    </row>
    <row r="51">
      <c r="A51" s="2" t="inlineStr">
        <is>
          <t>Audi A6 2004-2008</t>
        </is>
      </c>
      <c r="B51" s="2" t="inlineStr">
        <is>
          <t>AD4202AL</t>
        </is>
      </c>
      <c r="C51" s="2" t="inlineStr">
        <is>
          <t>4F0821103A</t>
        </is>
      </c>
      <c r="D51" s="2" t="inlineStr">
        <is>
          <t>Крыло левое стальное</t>
        </is>
      </c>
      <c r="E51" s="2" t="n">
        <v>2</v>
      </c>
      <c r="F51" s="4" t="n">
        <v>3950</v>
      </c>
      <c r="G51" s="13" t="n"/>
      <c r="H51" s="5">
        <f>IF(G51="","",F51*MIN(G51,E51))</f>
        <v/>
      </c>
    </row>
    <row r="52">
      <c r="A52" s="2" t="inlineStr">
        <is>
          <t>Audi A6 2004-2008 (Сломано крепление) Дисконт 20%</t>
        </is>
      </c>
      <c r="B52" s="2" t="inlineStr">
        <is>
          <t>ST-AU15-110-1UC</t>
        </is>
      </c>
      <c r="C52" s="2" t="inlineStr">
        <is>
          <t>4F0 955 102</t>
        </is>
      </c>
      <c r="D52" s="2" t="inlineStr">
        <is>
          <t>Омыватель фары правый</t>
        </is>
      </c>
      <c r="E52" s="2" t="n">
        <v>1</v>
      </c>
      <c r="F52" s="4" t="n">
        <v>690</v>
      </c>
      <c r="G52" s="13" t="n"/>
      <c r="H52" s="5">
        <f>IF(G52="","",F52*MIN(G52,E52))</f>
        <v/>
      </c>
    </row>
    <row r="53">
      <c r="A53" s="2" t="inlineStr">
        <is>
          <t>Audi A6 2004-2011 4/6 цилиндров</t>
        </is>
      </c>
      <c r="B53" s="2" t="inlineStr">
        <is>
          <t>AD03007A</t>
        </is>
      </c>
      <c r="C53" s="2" t="inlineStr">
        <is>
          <t>4F0805594B</t>
        </is>
      </c>
      <c r="D53" s="2" t="inlineStr">
        <is>
          <t>Рамка радиатора пластик</t>
        </is>
      </c>
      <c r="E53" s="2" t="n">
        <v>3</v>
      </c>
      <c r="F53" s="4" t="n">
        <v>5470</v>
      </c>
      <c r="G53" s="13" t="n"/>
      <c r="H53" s="5">
        <f>IF(G53="","",F53*MIN(G53,E53))</f>
        <v/>
      </c>
    </row>
    <row r="54">
      <c r="A54" s="2" t="inlineStr">
        <is>
          <t>Audi A6 2008-2011</t>
        </is>
      </c>
      <c r="B54" s="2" t="inlineStr">
        <is>
          <t>AD4202BR</t>
        </is>
      </c>
      <c r="C54" s="2" t="inlineStr">
        <is>
          <t>4F0821104F</t>
        </is>
      </c>
      <c r="D54" s="2" t="inlineStr">
        <is>
          <t>Крыло правое стальное</t>
        </is>
      </c>
      <c r="E54" s="2" t="n">
        <v>2</v>
      </c>
      <c r="F54" s="4" t="n">
        <v>3210</v>
      </c>
      <c r="G54" s="13" t="n"/>
      <c r="H54" s="5">
        <f>IF(G54="","",F54*MIN(G54,E54))</f>
        <v/>
      </c>
    </row>
    <row r="55">
      <c r="A55" s="2" t="inlineStr">
        <is>
          <t>Audi A6 2008-2011 (SAT)</t>
        </is>
      </c>
      <c r="B55" s="2" t="inlineStr">
        <is>
          <t>ST-AU15-110-A2</t>
        </is>
      </c>
      <c r="C55" s="2" t="inlineStr">
        <is>
          <t>4F0955101B</t>
        </is>
      </c>
      <c r="D55" s="2" t="inlineStr">
        <is>
          <t>Омыватель фары левый</t>
        </is>
      </c>
      <c r="E55" s="2" t="n">
        <v>1</v>
      </c>
      <c r="F55" s="4" t="n">
        <v>690</v>
      </c>
      <c r="G55" s="13" t="n"/>
      <c r="H55" s="5">
        <f>IF(G55="","",F55*MIN(G55,E55))</f>
        <v/>
      </c>
    </row>
    <row r="56">
      <c r="A56" s="2" t="inlineStr">
        <is>
          <t>Audi A6 2010-2014</t>
        </is>
      </c>
      <c r="B56" s="2" t="inlineStr">
        <is>
          <t>AU041356-1</t>
        </is>
      </c>
      <c r="C56" s="2" t="inlineStr">
        <is>
          <t>4G5807067AGRU</t>
        </is>
      </c>
      <c r="D56" s="2" t="inlineStr">
        <is>
          <t>Бампер задний с отверстиями под парктроники</t>
        </is>
      </c>
      <c r="E56" s="2" t="n">
        <v>1</v>
      </c>
      <c r="F56" s="4" t="n">
        <v>4050</v>
      </c>
      <c r="G56" s="13" t="n"/>
      <c r="H56" s="5">
        <f>IF(G56="","",F56*MIN(G56,E56))</f>
        <v/>
      </c>
    </row>
    <row r="57">
      <c r="A57" s="2" t="inlineStr">
        <is>
          <t>Audi A6 2010-2014</t>
        </is>
      </c>
      <c r="B57" s="2" t="inlineStr">
        <is>
          <t xml:space="preserve">AU041332 </t>
        </is>
      </c>
      <c r="C57" s="2" t="inlineStr">
        <is>
          <t>4G0807065GRU</t>
        </is>
      </c>
      <c r="D57" s="2" t="inlineStr">
        <is>
          <t>Бампер передний с отверстиями под омыватели</t>
        </is>
      </c>
      <c r="E57" s="2" t="n">
        <v>2</v>
      </c>
      <c r="F57" s="4" t="n">
        <v>3520</v>
      </c>
      <c r="G57" s="13" t="n"/>
      <c r="H57" s="5">
        <f>IF(G57="","",F57*MIN(G57,E57))</f>
        <v/>
      </c>
    </row>
    <row r="58">
      <c r="A58" s="2" t="inlineStr">
        <is>
          <t>Audi A6 2010-2014</t>
        </is>
      </c>
      <c r="B58" s="2" t="inlineStr">
        <is>
          <t>AD04049BC</t>
        </is>
      </c>
      <c r="C58" s="2" t="inlineStr">
        <is>
          <t>4G0807065AGRU</t>
        </is>
      </c>
      <c r="D58" s="2" t="inlineStr">
        <is>
          <t>Бампер передний с отверстиями под омыватели</t>
        </is>
      </c>
      <c r="E58" s="2" t="n">
        <v>2</v>
      </c>
      <c r="F58" s="4" t="n">
        <v>5790</v>
      </c>
      <c r="G58" s="13" t="n"/>
      <c r="H58" s="5">
        <f>IF(G58="","",F58*MIN(G58,E58))</f>
        <v/>
      </c>
    </row>
    <row r="59">
      <c r="A59" s="2" t="inlineStr">
        <is>
          <t>Audi A6 2010-2014</t>
        </is>
      </c>
      <c r="B59" s="2" t="inlineStr">
        <is>
          <t>AU041340L</t>
        </is>
      </c>
      <c r="C59" s="2" t="inlineStr">
        <is>
          <t>4G0805607</t>
        </is>
      </c>
      <c r="D59" s="2" t="inlineStr">
        <is>
          <t>Крепление фары левое</t>
        </is>
      </c>
      <c r="E59" s="2" t="n">
        <v>4</v>
      </c>
      <c r="F59" s="4" t="n">
        <v>310</v>
      </c>
      <c r="G59" s="13" t="n"/>
      <c r="H59" s="5">
        <f>IF(G59="","",F59*MIN(G59,E59))</f>
        <v/>
      </c>
    </row>
    <row r="60">
      <c r="A60" s="2" t="inlineStr">
        <is>
          <t>Audi A6 2010-2014</t>
        </is>
      </c>
      <c r="B60" s="2" t="inlineStr">
        <is>
          <t>AU041340R</t>
        </is>
      </c>
      <c r="C60" s="2" t="inlineStr">
        <is>
          <t>4G0805608</t>
        </is>
      </c>
      <c r="D60" s="2" t="inlineStr">
        <is>
          <t>Крепление фары правое</t>
        </is>
      </c>
      <c r="E60" s="2" t="n">
        <v>4</v>
      </c>
      <c r="F60" s="4" t="n">
        <v>410</v>
      </c>
      <c r="G60" s="13" t="n"/>
      <c r="H60" s="5">
        <f>IF(G60="","",F60*MIN(G60,E60))</f>
        <v/>
      </c>
    </row>
    <row r="61">
      <c r="A61" s="2" t="inlineStr">
        <is>
          <t>Audi A6 2010-2014</t>
        </is>
      </c>
      <c r="B61" s="2" t="inlineStr">
        <is>
          <t>AU041329L</t>
        </is>
      </c>
      <c r="C61" s="2" t="inlineStr">
        <is>
          <t>4G0807681B9B9</t>
        </is>
      </c>
      <c r="D61" s="2" t="inlineStr">
        <is>
          <t>Оправа туманки левая</t>
        </is>
      </c>
      <c r="E61" s="2" t="n">
        <v>4</v>
      </c>
      <c r="F61" s="4" t="n">
        <v>920</v>
      </c>
      <c r="G61" s="13" t="n"/>
      <c r="H61" s="5">
        <f>IF(G61="","",F61*MIN(G61,E61))</f>
        <v/>
      </c>
    </row>
    <row r="62">
      <c r="A62" s="2" t="inlineStr">
        <is>
          <t>Audi A6 2010-2014</t>
        </is>
      </c>
      <c r="B62" s="2" t="inlineStr">
        <is>
          <t>AU041329R</t>
        </is>
      </c>
      <c r="C62" s="2" t="inlineStr">
        <is>
          <t>4G0807682B9B9</t>
        </is>
      </c>
      <c r="D62" s="2" t="inlineStr">
        <is>
          <t>Оправа туманки правая</t>
        </is>
      </c>
      <c r="E62" s="2" t="n">
        <v>3</v>
      </c>
      <c r="F62" s="4" t="n">
        <v>920</v>
      </c>
      <c r="G62" s="13" t="n"/>
      <c r="H62" s="5">
        <f>IF(G62="","",F62*MIN(G62,E62))</f>
        <v/>
      </c>
    </row>
    <row r="63">
      <c r="A63" s="2" t="inlineStr">
        <is>
          <t>Audi A6 2010-2014 (Замятие у решетки радиатора) Дисконт 20%</t>
        </is>
      </c>
      <c r="B63" s="2" t="inlineStr">
        <is>
          <t>AD4301AUC</t>
        </is>
      </c>
      <c r="C63" s="2" t="inlineStr">
        <is>
          <t>4G0823029A</t>
        </is>
      </c>
      <c r="D63" s="2" t="inlineStr">
        <is>
          <t>Капот</t>
        </is>
      </c>
      <c r="E63" s="2" t="n">
        <v>1</v>
      </c>
      <c r="F63" s="4" t="n">
        <v>13200</v>
      </c>
      <c r="G63" s="13" t="n"/>
      <c r="H63" s="5">
        <f>IF(G63="","",F63*MIN(G63,E63))</f>
        <v/>
      </c>
    </row>
    <row r="64">
      <c r="A64" s="2" t="inlineStr">
        <is>
          <t>Audi A6 2010-2015</t>
        </is>
      </c>
      <c r="B64" s="2" t="inlineStr">
        <is>
          <t>AU0413579</t>
        </is>
      </c>
      <c r="C64" s="2" t="inlineStr">
        <is>
          <t>4G0807521A</t>
        </is>
      </c>
      <c r="D64" s="2" t="inlineStr">
        <is>
          <t>Бампер задний (спойлер бампера)</t>
        </is>
      </c>
      <c r="E64" s="2" t="n">
        <v>2</v>
      </c>
      <c r="F64" s="4" t="n">
        <v>1350</v>
      </c>
      <c r="G64" s="13" t="n"/>
      <c r="H64" s="5">
        <f>IF(G64="","",F64*MIN(G64,E64))</f>
        <v/>
      </c>
    </row>
    <row r="65">
      <c r="A65" s="2" t="inlineStr">
        <is>
          <t>Audi A6 2010-2018</t>
        </is>
      </c>
      <c r="B65" s="2" t="inlineStr">
        <is>
          <t>AU041357R</t>
        </is>
      </c>
      <c r="C65" s="2" t="inlineStr">
        <is>
          <t>4G5807454</t>
        </is>
      </c>
      <c r="D65" s="2" t="inlineStr">
        <is>
          <t>Крепление заднего бампера сбоку правое</t>
        </is>
      </c>
      <c r="E65" s="2" t="n">
        <v>3</v>
      </c>
      <c r="F65" s="4" t="n">
        <v>130</v>
      </c>
      <c r="G65" s="13" t="n"/>
      <c r="H65" s="5">
        <f>IF(G65="","",F65*MIN(G65,E65))</f>
        <v/>
      </c>
    </row>
    <row r="66">
      <c r="A66" s="2" t="inlineStr">
        <is>
          <t>Audi A6 2010-2018</t>
        </is>
      </c>
      <c r="B66" s="2" t="inlineStr">
        <is>
          <t>AD10037BR</t>
        </is>
      </c>
      <c r="C66" s="2" t="inlineStr">
        <is>
          <t>4G0821102</t>
        </is>
      </c>
      <c r="D66" s="2" t="inlineStr">
        <is>
          <t>Крыло правое стальное</t>
        </is>
      </c>
      <c r="E66" s="2" t="n">
        <v>1</v>
      </c>
      <c r="F66" s="4" t="n">
        <v>6660</v>
      </c>
      <c r="G66" s="13" t="n"/>
      <c r="H66" s="5">
        <f>IF(G66="","",F66*MIN(G66,E66))</f>
        <v/>
      </c>
    </row>
    <row r="67">
      <c r="A67" s="2" t="inlineStr">
        <is>
          <t>Audi A6 2010-2018 (Дисконт 20%)</t>
        </is>
      </c>
      <c r="B67" s="2" t="inlineStr">
        <is>
          <t>AD4310AUC</t>
        </is>
      </c>
      <c r="C67" s="2" t="inlineStr">
        <is>
          <t>4G0805594</t>
        </is>
      </c>
      <c r="D67" s="2" t="inlineStr">
        <is>
          <t>Рамка радиатора</t>
        </is>
      </c>
      <c r="E67" s="2" t="n">
        <v>1</v>
      </c>
      <c r="F67" s="4" t="n">
        <v>4530</v>
      </c>
      <c r="G67" s="13" t="n"/>
      <c r="H67" s="5">
        <f>IF(G67="","",F67*MIN(G67,E67))</f>
        <v/>
      </c>
    </row>
    <row r="68">
      <c r="A68" s="2" t="inlineStr">
        <is>
          <t>Audi Q7 / Volkswagen Touareg / Porsche Cayenne 2002-2010 (SAT)</t>
        </is>
      </c>
      <c r="B68" s="2" t="inlineStr">
        <is>
          <t>AD0007</t>
        </is>
      </c>
      <c r="C68" s="2" t="inlineStr">
        <is>
          <t>7L0121253A</t>
        </is>
      </c>
      <c r="D68" s="2" t="inlineStr">
        <is>
          <t>Радиатор пластинчатый</t>
        </is>
      </c>
      <c r="E68" s="2" t="n">
        <v>1</v>
      </c>
      <c r="F68" s="4" t="n">
        <v>8620</v>
      </c>
      <c r="G68" s="13" t="n"/>
      <c r="H68" s="5">
        <f>IF(G68="","",F68*MIN(G68,E68))</f>
        <v/>
      </c>
    </row>
    <row r="69">
      <c r="A69" s="2" t="inlineStr">
        <is>
          <t>Audi Q7 2005-2009</t>
        </is>
      </c>
      <c r="B69" s="2" t="inlineStr">
        <is>
          <t>ST-AU30-016L-1</t>
        </is>
      </c>
      <c r="C69" s="2" t="inlineStr">
        <is>
          <t>4L0 809 962 B</t>
        </is>
      </c>
      <c r="D69" s="2" t="inlineStr">
        <is>
          <t>Подкрылок передний правый</t>
        </is>
      </c>
      <c r="E69" s="2" t="n">
        <v>1</v>
      </c>
      <c r="F69" s="4" t="n">
        <v>970</v>
      </c>
      <c r="G69" s="13" t="n"/>
      <c r="H69" s="5">
        <f>IF(G69="","",F69*MIN(G69,E69))</f>
        <v/>
      </c>
    </row>
    <row r="70">
      <c r="A70" s="2" t="inlineStr">
        <is>
          <t>Audi Q7 2009-2015</t>
        </is>
      </c>
      <c r="B70" s="2" t="inlineStr">
        <is>
          <t>AD04035BA</t>
        </is>
      </c>
      <c r="C70" s="2" t="inlineStr">
        <is>
          <t>4L0807233</t>
        </is>
      </c>
      <c r="D70" s="2" t="inlineStr">
        <is>
          <t>Бампер передний с отверстиями под омыватели</t>
        </is>
      </c>
      <c r="E70" s="2" t="n">
        <v>3</v>
      </c>
      <c r="F70" s="4" t="n">
        <v>9170</v>
      </c>
      <c r="G70" s="13" t="n"/>
      <c r="H70" s="5">
        <f>IF(G70="","",F70*MIN(G70,E70))</f>
        <v/>
      </c>
    </row>
    <row r="71">
      <c r="A71" s="14" t="inlineStr"/>
      <c r="B71" s="14" t="inlineStr"/>
      <c r="C71" s="14" t="inlineStr"/>
      <c r="D71" s="14" t="inlineStr">
        <is>
          <t>ИТОГО ЗАКАЗ</t>
        </is>
      </c>
      <c r="E71" s="14" t="inlineStr"/>
      <c r="F71" s="15" t="inlineStr"/>
      <c r="G71" s="14">
        <f>SUM(G4:G70)</f>
        <v/>
      </c>
      <c r="H71" s="16">
        <f>SUM(H4:H70)</f>
        <v/>
      </c>
    </row>
    <row r="73" ht="48" customHeight="1">
      <c r="A7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74">
      <c r="A7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70"/>
  <mergeCells count="3">
    <mergeCell ref="A73:H73"/>
    <mergeCell ref="A74:H74"/>
    <mergeCell ref="A1:H1"/>
  </mergeCells>
  <conditionalFormatting sqref="G4:G7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 — BAIC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Абсорбер переднего бампера Baic U5 Plus 2021-Н.В. (Китай)</t>
        </is>
      </c>
      <c r="B4" s="2" t="inlineStr">
        <is>
          <t>BAU5PIAA8</t>
        </is>
      </c>
      <c r="C4" s="2" t="inlineStr">
        <is>
          <t>A00090719</t>
        </is>
      </c>
      <c r="D4" s="2" t="inlineStr">
        <is>
          <t>Абсорбер переднего бампера Baic U5 Plus 2021-Н.В. (Китай)</t>
        </is>
      </c>
      <c r="E4" s="2" t="n">
        <v>2</v>
      </c>
      <c r="F4" s="4" t="n">
        <v>1460</v>
      </c>
      <c r="G4" s="13" t="n"/>
      <c r="H4" s="5">
        <f>IF(G4="","",F4*MIN(G4,E4))</f>
        <v/>
      </c>
    </row>
    <row r="5">
      <c r="A5" s="2" t="inlineStr">
        <is>
          <t>Бампер задний Baic EU5 2018-Н.В. (Китай)</t>
        </is>
      </c>
      <c r="B5" s="2" t="inlineStr">
        <is>
          <t>BAU5PIA12</t>
        </is>
      </c>
      <c r="C5" s="2" t="inlineStr">
        <is>
          <t>A00090720</t>
        </is>
      </c>
      <c r="D5" s="2" t="inlineStr">
        <is>
          <t>Бампер задний Baic EU5 2018-Н.В. (Китай)</t>
        </is>
      </c>
      <c r="E5" s="2" t="n">
        <v>2</v>
      </c>
      <c r="F5" s="4" t="n">
        <v>3870</v>
      </c>
      <c r="G5" s="13" t="n"/>
      <c r="H5" s="5">
        <f>IF(G5="","",F5*MIN(G5,E5))</f>
        <v/>
      </c>
    </row>
    <row r="6">
      <c r="A6" s="2" t="inlineStr">
        <is>
          <t>Бампер задний BAIC U5 PLUS (Китай)</t>
        </is>
      </c>
      <c r="B6" s="2" t="inlineStr">
        <is>
          <t>KP-BCU5-087-0</t>
        </is>
      </c>
      <c r="C6" s="2" t="inlineStr">
        <is>
          <t>ASH003236</t>
        </is>
      </c>
      <c r="D6" s="2" t="inlineStr">
        <is>
          <t>Бампер задний BAIC U5 PLUS (Китай)</t>
        </is>
      </c>
      <c r="E6" s="2" t="n">
        <v>3</v>
      </c>
      <c r="F6" s="4" t="n">
        <v>4810</v>
      </c>
      <c r="G6" s="13" t="n"/>
      <c r="H6" s="5">
        <f>IF(G6="","",F6*MIN(G6,E6))</f>
        <v/>
      </c>
    </row>
    <row r="7">
      <c r="A7" s="2" t="inlineStr">
        <is>
          <t>Бампер передний Baic EU5  2018-Н.В. (Китай)</t>
        </is>
      </c>
      <c r="B7" s="2" t="inlineStr">
        <is>
          <t>BAU5PIA14</t>
        </is>
      </c>
      <c r="C7" s="2" t="inlineStr">
        <is>
          <t>A00118956</t>
        </is>
      </c>
      <c r="D7" s="2" t="inlineStr">
        <is>
          <t>Бампер передний Baic EU5  2018-Н.В. (Китай)</t>
        </is>
      </c>
      <c r="E7" s="2" t="n">
        <v>1</v>
      </c>
      <c r="F7" s="4" t="n">
        <v>4660</v>
      </c>
      <c r="G7" s="13" t="n"/>
      <c r="H7" s="5">
        <f>IF(G7="","",F7*MIN(G7,E7))</f>
        <v/>
      </c>
    </row>
    <row r="8">
      <c r="A8" s="2" t="inlineStr">
        <is>
          <t>Бампер передний BAIC U5 PLUS (Китай)</t>
        </is>
      </c>
      <c r="B8" s="2" t="inlineStr">
        <is>
          <t>KP-BCU5-000-0</t>
        </is>
      </c>
      <c r="C8" s="2" t="inlineStr">
        <is>
          <t>ASH003235</t>
        </is>
      </c>
      <c r="D8" s="2" t="inlineStr">
        <is>
          <t>Бампер передний BAIC U5 PLUS (Китай)</t>
        </is>
      </c>
      <c r="E8" s="2" t="n">
        <v>5</v>
      </c>
      <c r="F8" s="4" t="n">
        <v>4570</v>
      </c>
      <c r="G8" s="13" t="n"/>
      <c r="H8" s="5">
        <f>IF(G8="","",F8*MIN(G8,E8))</f>
        <v/>
      </c>
    </row>
    <row r="9">
      <c r="A9" s="2" t="inlineStr">
        <is>
          <t>Заглушка ДХО левая BAIC U5 PLUS (Китай)</t>
        </is>
      </c>
      <c r="B9" s="2" t="inlineStr">
        <is>
          <t>KP-BCU5-000G-2</t>
        </is>
      </c>
      <c r="C9" s="2" t="inlineStr">
        <is>
          <t>A00109683</t>
        </is>
      </c>
      <c r="D9" s="2" t="inlineStr">
        <is>
          <t>Заглушка ДХО левая BAIC U5 PLUS (Китай)</t>
        </is>
      </c>
      <c r="E9" s="2" t="n">
        <v>10</v>
      </c>
      <c r="F9" s="4" t="n">
        <v>530</v>
      </c>
      <c r="G9" s="13" t="n"/>
      <c r="H9" s="5">
        <f>IF(G9="","",F9*MIN(G9,E9))</f>
        <v/>
      </c>
    </row>
    <row r="10">
      <c r="A10" s="2" t="inlineStr">
        <is>
          <t>Заглушка ДХО правая BAIC U5 PLUS (Китай)</t>
        </is>
      </c>
      <c r="B10" s="2" t="inlineStr">
        <is>
          <t>KP-BCU5-000G-1</t>
        </is>
      </c>
      <c r="C10" s="2" t="inlineStr">
        <is>
          <t>A00108684</t>
        </is>
      </c>
      <c r="D10" s="2" t="inlineStr">
        <is>
          <t>Заглушка ДХО правая BAIC U5 PLUS (Китай)</t>
        </is>
      </c>
      <c r="E10" s="2" t="n">
        <v>10</v>
      </c>
      <c r="F10" s="4" t="n">
        <v>530</v>
      </c>
      <c r="G10" s="13" t="n"/>
      <c r="H10" s="5">
        <f>IF(G10="","",F10*MIN(G10,E10))</f>
        <v/>
      </c>
    </row>
    <row r="11">
      <c r="A11" s="2" t="inlineStr">
        <is>
          <t>Зеркало левое Baic U5 Plus 2021-Н.В. (Китай)</t>
        </is>
      </c>
      <c r="B11" s="2" t="inlineStr">
        <is>
          <t>KP-BCU5-940-2</t>
        </is>
      </c>
      <c r="C11" s="2" t="inlineStr">
        <is>
          <t>ASH003072</t>
        </is>
      </c>
      <c r="D11" s="2" t="inlineStr">
        <is>
          <t>Зеркало левое Baic U5 Plus 2021-Н.В. (Китай)</t>
        </is>
      </c>
      <c r="E11" s="2" t="n">
        <v>2</v>
      </c>
      <c r="F11" s="4" t="n">
        <v>4790</v>
      </c>
      <c r="G11" s="13" t="n"/>
      <c r="H11" s="5">
        <f>IF(G11="","",F11*MIN(G11,E11))</f>
        <v/>
      </c>
    </row>
    <row r="12">
      <c r="A12" s="2" t="inlineStr">
        <is>
          <t>Зеркало правое Baic U5 Plus 2021-Н.В. (Китай)</t>
        </is>
      </c>
      <c r="B12" s="2" t="inlineStr">
        <is>
          <t>KP-BCU5-940-1</t>
        </is>
      </c>
      <c r="C12" s="2" t="inlineStr">
        <is>
          <t>ASH003073</t>
        </is>
      </c>
      <c r="D12" s="2" t="inlineStr">
        <is>
          <t>Зеркало правое Baic U5 Plus 2021-Н.В. (Китай)</t>
        </is>
      </c>
      <c r="E12" s="2" t="n">
        <v>3</v>
      </c>
      <c r="F12" s="4" t="n">
        <v>5340</v>
      </c>
      <c r="G12" s="13" t="n"/>
      <c r="H12" s="5">
        <f>IF(G12="","",F12*MIN(G12,E12))</f>
        <v/>
      </c>
    </row>
    <row r="13">
      <c r="A13" s="2" t="inlineStr">
        <is>
          <t>Капот Baic U5 Plus 2021-Н.В. (Китай)</t>
        </is>
      </c>
      <c r="B13" s="2" t="inlineStr">
        <is>
          <t>BAU5PIA10</t>
        </is>
      </c>
      <c r="C13" s="2" t="inlineStr">
        <is>
          <t>A00053079DY</t>
        </is>
      </c>
      <c r="D13" s="2" t="inlineStr">
        <is>
          <t>Капот Baic U5 Plus 2021-Н.В. (Китай)</t>
        </is>
      </c>
      <c r="E13" s="2" t="n">
        <v>1</v>
      </c>
      <c r="F13" s="4" t="n">
        <v>21700</v>
      </c>
      <c r="G13" s="13" t="n"/>
      <c r="H13" s="5">
        <f>IF(G13="","",F13*MIN(G13,E13))</f>
        <v/>
      </c>
    </row>
    <row r="14">
      <c r="A14" s="2" t="inlineStr">
        <is>
          <t>Крепление правое переднего бампера Baic U5 Plus 2021-Н.В.</t>
        </is>
      </c>
      <c r="B14" s="2" t="inlineStr">
        <is>
          <t>KP-BCU5-000B-1</t>
        </is>
      </c>
      <c r="C14" s="2" t="inlineStr">
        <is>
          <t>A00075981</t>
        </is>
      </c>
      <c r="D14" s="2" t="inlineStr">
        <is>
          <t>Крепление правое переднего бампера Baic U5 Plus 2021-Н.В.</t>
        </is>
      </c>
      <c r="E14" s="2" t="n">
        <v>41</v>
      </c>
      <c r="F14" s="4" t="n">
        <v>280</v>
      </c>
      <c r="G14" s="13" t="n"/>
      <c r="H14" s="5">
        <f>IF(G14="","",F14*MIN(G14,E14))</f>
        <v/>
      </c>
    </row>
    <row r="15">
      <c r="A15" s="2" t="inlineStr">
        <is>
          <t>Крепление фары левое BAIC U5 PLUS 2021-</t>
        </is>
      </c>
      <c r="B15" s="2" t="inlineStr">
        <is>
          <t>KP-BCU5-000B-A2</t>
        </is>
      </c>
      <c r="C15" s="2" t="inlineStr">
        <is>
          <t>A00107722</t>
        </is>
      </c>
      <c r="D15" s="2" t="inlineStr">
        <is>
          <t>Крепление фары левое BAIC U5 PLUS 2021-</t>
        </is>
      </c>
      <c r="E15" s="2" t="n">
        <v>10</v>
      </c>
      <c r="F15" s="4" t="n">
        <v>150</v>
      </c>
      <c r="G15" s="13" t="n"/>
      <c r="H15" s="5">
        <f>IF(G15="","",F15*MIN(G15,E15))</f>
        <v/>
      </c>
    </row>
    <row r="16">
      <c r="A16" s="2" t="inlineStr">
        <is>
          <t>Крепление фары правое BAIC U5 PLUS 2021-</t>
        </is>
      </c>
      <c r="B16" s="2" t="inlineStr">
        <is>
          <t>KP-BCU5-000B-A1</t>
        </is>
      </c>
      <c r="C16" s="2" t="inlineStr">
        <is>
          <t>A00107723</t>
        </is>
      </c>
      <c r="D16" s="2" t="inlineStr">
        <is>
          <t>Крепление фары правое BAIC U5 PLUS 2021-</t>
        </is>
      </c>
      <c r="E16" s="2" t="n">
        <v>10</v>
      </c>
      <c r="F16" s="4" t="n">
        <v>150</v>
      </c>
      <c r="G16" s="13" t="n"/>
      <c r="H16" s="5">
        <f>IF(G16="","",F16*MIN(G16,E16))</f>
        <v/>
      </c>
    </row>
    <row r="17">
      <c r="A17" s="2" t="inlineStr">
        <is>
          <t>Крыло левое Baic U5 Plus 2021-Н.В.</t>
        </is>
      </c>
      <c r="B17" s="2" t="inlineStr">
        <is>
          <t>KP-BCU5-016-2</t>
        </is>
      </c>
      <c r="C17" s="2" t="inlineStr">
        <is>
          <t>A00052769DY</t>
        </is>
      </c>
      <c r="D17" s="2" t="inlineStr">
        <is>
          <t>Крыло левое Baic U5 Plus 2021-Н.В.</t>
        </is>
      </c>
      <c r="E17" s="2" t="n">
        <v>6</v>
      </c>
      <c r="F17" s="4" t="n">
        <v>4600</v>
      </c>
      <c r="G17" s="13" t="n"/>
      <c r="H17" s="5">
        <f>IF(G17="","",F17*MIN(G17,E17))</f>
        <v/>
      </c>
    </row>
    <row r="18">
      <c r="A18" s="2" t="inlineStr">
        <is>
          <t>Крыло правое Baic U5 Plus 2021-Н.В.</t>
        </is>
      </c>
      <c r="B18" s="2" t="inlineStr">
        <is>
          <t>KP-BCU5-016-1</t>
        </is>
      </c>
      <c r="C18" s="2" t="inlineStr">
        <is>
          <t>A00052771DY</t>
        </is>
      </c>
      <c r="D18" s="2" t="inlineStr">
        <is>
          <t>Крыло правое Baic U5 Plus 2021-Н.В.</t>
        </is>
      </c>
      <c r="E18" s="2" t="n">
        <v>4</v>
      </c>
      <c r="F18" s="4" t="n">
        <v>3490</v>
      </c>
      <c r="G18" s="13" t="n"/>
      <c r="H18" s="5">
        <f>IF(G18="","",F18*MIN(G18,E18))</f>
        <v/>
      </c>
    </row>
    <row r="19">
      <c r="A19" s="2" t="inlineStr">
        <is>
          <t>Крышка багажника Baic EU5 2018-Н.В. (Китай)</t>
        </is>
      </c>
      <c r="B19" s="2" t="inlineStr">
        <is>
          <t>BAU5PIAA10</t>
        </is>
      </c>
      <c r="C19" s="2" t="inlineStr">
        <is>
          <t>A00053310</t>
        </is>
      </c>
      <c r="D19" s="2" t="inlineStr">
        <is>
          <t>Крышка багажника Baic EU5 2018-Н.В. (Китай)</t>
        </is>
      </c>
      <c r="E19" s="2" t="n">
        <v>2</v>
      </c>
      <c r="F19" s="4" t="n">
        <v>22390</v>
      </c>
      <c r="G19" s="13" t="n"/>
      <c r="H19" s="5">
        <f>IF(G19="","",F19*MIN(G19,E19))</f>
        <v/>
      </c>
    </row>
    <row r="20">
      <c r="A20" s="2" t="inlineStr">
        <is>
          <t>Молдинг переднего бампера BAIC U5 PLUS (Китай)</t>
        </is>
      </c>
      <c r="B20" s="2" t="inlineStr">
        <is>
          <t>KP-BCU5-000M-0</t>
        </is>
      </c>
      <c r="C20" s="2" t="inlineStr">
        <is>
          <t>A00107700</t>
        </is>
      </c>
      <c r="D20" s="2" t="inlineStr">
        <is>
          <t>Молдинг переднего бампера BAIC U5 PLUS (Китай)</t>
        </is>
      </c>
      <c r="E20" s="2" t="n">
        <v>10</v>
      </c>
      <c r="F20" s="4" t="n">
        <v>850</v>
      </c>
      <c r="G20" s="13" t="n"/>
      <c r="H20" s="5">
        <f>IF(G20="","",F20*MIN(G20,E20))</f>
        <v/>
      </c>
    </row>
    <row r="21">
      <c r="A21" s="2" t="inlineStr">
        <is>
          <t>Отражатель правый в задний бампер BAIC U5 PLUS 2021-</t>
        </is>
      </c>
      <c r="B21" s="2" t="inlineStr">
        <is>
          <t>KP-29-BCU5-R</t>
        </is>
      </c>
      <c r="C21" s="2" t="inlineStr">
        <is>
          <t>A00108497</t>
        </is>
      </c>
      <c r="D21" s="2" t="inlineStr">
        <is>
          <t>Отражатель правый в задний бампер BAIC U5 PLUS 2021-</t>
        </is>
      </c>
      <c r="E21" s="2" t="n">
        <v>10</v>
      </c>
      <c r="F21" s="4" t="n">
        <v>1130</v>
      </c>
      <c r="G21" s="13" t="n"/>
      <c r="H21" s="5">
        <f>IF(G21="","",F21*MIN(G21,E21))</f>
        <v/>
      </c>
    </row>
    <row r="22">
      <c r="A22" s="2" t="inlineStr">
        <is>
          <t>Петля капота левая BAIC U5 plus 2021-</t>
        </is>
      </c>
      <c r="B22" s="2" t="inlineStr">
        <is>
          <t>KP-BCU5-015B-2</t>
        </is>
      </c>
      <c r="C22" s="2" t="inlineStr">
        <is>
          <t>A00053091DY</t>
        </is>
      </c>
      <c r="D22" s="2" t="inlineStr">
        <is>
          <t>Петля капота левая BAIC U5 plus 2021-</t>
        </is>
      </c>
      <c r="E22" s="2" t="n">
        <v>10</v>
      </c>
      <c r="F22" s="4" t="n">
        <v>370</v>
      </c>
      <c r="G22" s="13" t="n"/>
      <c r="H22" s="5">
        <f>IF(G22="","",F22*MIN(G22,E22))</f>
        <v/>
      </c>
    </row>
    <row r="23">
      <c r="A23" s="2" t="inlineStr">
        <is>
          <t>Петля капота правая BAIC U5 plus 2021-</t>
        </is>
      </c>
      <c r="B23" s="2" t="inlineStr">
        <is>
          <t>KP-BCU5-015B-1</t>
        </is>
      </c>
      <c r="C23" s="2" t="inlineStr">
        <is>
          <t>A00053092DY</t>
        </is>
      </c>
      <c r="D23" s="2" t="inlineStr">
        <is>
          <t>Петля капота правая BAIC U5 plus 2021-</t>
        </is>
      </c>
      <c r="E23" s="2" t="n">
        <v>10</v>
      </c>
      <c r="F23" s="4" t="n">
        <v>370</v>
      </c>
      <c r="G23" s="13" t="n"/>
      <c r="H23" s="5">
        <f>IF(G23="","",F23*MIN(G23,E23))</f>
        <v/>
      </c>
    </row>
    <row r="24">
      <c r="A24" s="2" t="inlineStr">
        <is>
          <t>Решетка в бампер Baic EU5 2018-Н.В. (Китай)</t>
        </is>
      </c>
      <c r="B24" s="2" t="inlineStr">
        <is>
          <t>ST-BCU5-000G-0</t>
        </is>
      </c>
      <c r="C24" s="2" t="inlineStr">
        <is>
          <t>A00090700</t>
        </is>
      </c>
      <c r="D24" s="2" t="inlineStr">
        <is>
          <t>Решетка в бампер Baic EU5 2018-Н.В. (Китай)</t>
        </is>
      </c>
      <c r="E24" s="2" t="n">
        <v>2</v>
      </c>
      <c r="F24" s="4" t="n">
        <v>1130</v>
      </c>
      <c r="G24" s="13" t="n"/>
      <c r="H24" s="5">
        <f>IF(G24="","",F24*MIN(G24,E24))</f>
        <v/>
      </c>
    </row>
    <row r="25">
      <c r="A25" s="2" t="inlineStr">
        <is>
          <t>Усилитель переднего бампера Baic U5 Plus 2021-Н.В. (Китай)</t>
        </is>
      </c>
      <c r="B25" s="2" t="inlineStr">
        <is>
          <t>BAU5PIAA3</t>
        </is>
      </c>
      <c r="C25" s="2" t="inlineStr">
        <is>
          <t>A00116771DY</t>
        </is>
      </c>
      <c r="D25" s="2" t="inlineStr">
        <is>
          <t>Усилитель переднего бампера Baic U5 Plus 2021-Н.В. (Китай)</t>
        </is>
      </c>
      <c r="E25" s="2" t="n">
        <v>2</v>
      </c>
      <c r="F25" s="4" t="n">
        <v>1600</v>
      </c>
      <c r="G25" s="13" t="n"/>
      <c r="H25" s="5">
        <f>IF(G25="","",F25*MIN(G25,E25))</f>
        <v/>
      </c>
    </row>
    <row r="26">
      <c r="A26" s="2" t="inlineStr">
        <is>
          <t>Фара левая Baic U5 Plus 2021-Н.В.</t>
        </is>
      </c>
      <c r="B26" s="2" t="inlineStr">
        <is>
          <t>KP-11-BCU5-L</t>
        </is>
      </c>
      <c r="C26" s="2" t="inlineStr">
        <is>
          <t>A00090449</t>
        </is>
      </c>
      <c r="D26" s="2" t="inlineStr">
        <is>
          <t>Фара левая Baic U5 Plus 2021-Н.В.</t>
        </is>
      </c>
      <c r="E26" s="2" t="n">
        <v>4</v>
      </c>
      <c r="F26" s="4" t="n">
        <v>5770</v>
      </c>
      <c r="G26" s="13" t="n"/>
      <c r="H26" s="5">
        <f>IF(G26="","",F26*MIN(G26,E26))</f>
        <v/>
      </c>
    </row>
    <row r="27">
      <c r="A27" s="2" t="inlineStr">
        <is>
          <t>Фара правая Baic U5 Plus 2021-Н.В.</t>
        </is>
      </c>
      <c r="B27" s="2" t="inlineStr">
        <is>
          <t>KP-11-BCU5-R</t>
        </is>
      </c>
      <c r="C27" s="2" t="inlineStr">
        <is>
          <t>A00090448</t>
        </is>
      </c>
      <c r="D27" s="2" t="inlineStr">
        <is>
          <t>Фара правая Baic U5 Plus 2021-Н.В.</t>
        </is>
      </c>
      <c r="E27" s="2" t="n">
        <v>4</v>
      </c>
      <c r="F27" s="4" t="n">
        <v>5770</v>
      </c>
      <c r="G27" s="13" t="n"/>
      <c r="H27" s="5">
        <f>IF(G27="","",F27*MIN(G27,E27))</f>
        <v/>
      </c>
    </row>
    <row r="28">
      <c r="A28" s="2" t="inlineStr">
        <is>
          <t>Фонарь левый Baic EU5 2018-Н.В. (Китай)</t>
        </is>
      </c>
      <c r="B28" s="2" t="inlineStr">
        <is>
          <t>BAU5PIAA6</t>
        </is>
      </c>
      <c r="C28" s="2" t="inlineStr">
        <is>
          <t>A00074331</t>
        </is>
      </c>
      <c r="D28" s="2" t="inlineStr">
        <is>
          <t>Фонарь левый Baic EU5 2018-Н.В. (Китай)</t>
        </is>
      </c>
      <c r="E28" s="2" t="n">
        <v>2</v>
      </c>
      <c r="F28" s="4" t="n">
        <v>4660</v>
      </c>
      <c r="G28" s="13" t="n"/>
      <c r="H28" s="5">
        <f>IF(G28="","",F28*MIN(G28,E28))</f>
        <v/>
      </c>
    </row>
    <row r="29">
      <c r="A29" s="2" t="inlineStr">
        <is>
          <t>Фонарь левый задний BAIC U5 PLUS 2021-</t>
        </is>
      </c>
      <c r="B29" s="2" t="inlineStr">
        <is>
          <t>KP-19-BCU5-L</t>
        </is>
      </c>
      <c r="C29" s="2" t="inlineStr">
        <is>
          <t>A00107539</t>
        </is>
      </c>
      <c r="D29" s="2" t="inlineStr">
        <is>
          <t>Фонарь левый задний BAIC U5 PLUS 2021-</t>
        </is>
      </c>
      <c r="E29" s="2" t="n">
        <v>5</v>
      </c>
      <c r="F29" s="4" t="n">
        <v>6730</v>
      </c>
      <c r="G29" s="13" t="n"/>
      <c r="H29" s="5">
        <f>IF(G29="","",F29*MIN(G29,E29))</f>
        <v/>
      </c>
    </row>
    <row r="30">
      <c r="A30" s="2" t="inlineStr">
        <is>
          <t>Фонарь правый Baic EU5 2018-Н.В. (Китай)</t>
        </is>
      </c>
      <c r="B30" s="2" t="inlineStr">
        <is>
          <t>BAU5PIA6</t>
        </is>
      </c>
      <c r="C30" s="2" t="inlineStr">
        <is>
          <t>A00074329</t>
        </is>
      </c>
      <c r="D30" s="2" t="inlineStr">
        <is>
          <t>Фонарь правый Baic EU5 2018-Н.В. (Китай)</t>
        </is>
      </c>
      <c r="E30" s="2" t="n">
        <v>2</v>
      </c>
      <c r="F30" s="4" t="n">
        <v>4660</v>
      </c>
      <c r="G30" s="13" t="n"/>
      <c r="H30" s="5">
        <f>IF(G30="","",F30*MIN(G30,E30))</f>
        <v/>
      </c>
    </row>
    <row r="31">
      <c r="A31" s="2" t="inlineStr">
        <is>
          <t>Фонарь правый задний BAIC U5 PLUS 2021-</t>
        </is>
      </c>
      <c r="B31" s="2" t="inlineStr">
        <is>
          <t>KP-19-BCU5-R</t>
        </is>
      </c>
      <c r="C31" s="2" t="inlineStr">
        <is>
          <t>A00107538</t>
        </is>
      </c>
      <c r="D31" s="2" t="inlineStr">
        <is>
          <t>Фонарь правый задний BAIC U5 PLUS 2021-</t>
        </is>
      </c>
      <c r="E31" s="2" t="n">
        <v>5</v>
      </c>
      <c r="F31" s="4" t="n">
        <v>6730</v>
      </c>
      <c r="G31" s="13" t="n"/>
      <c r="H31" s="5">
        <f>IF(G31="","",F31*MIN(G31,E31))</f>
        <v/>
      </c>
    </row>
    <row r="32">
      <c r="A32" s="2" t="inlineStr">
        <is>
          <t>Ходовой огонь левый BAIC U5 PLUS 2021-</t>
        </is>
      </c>
      <c r="B32" s="2" t="inlineStr">
        <is>
          <t>KP-16-BCU5-L</t>
        </is>
      </c>
      <c r="C32" s="2" t="inlineStr">
        <is>
          <t>A00110521</t>
        </is>
      </c>
      <c r="D32" s="2" t="inlineStr">
        <is>
          <t>Ходовой огонь левый BAIC U5 PLUS 2021-</t>
        </is>
      </c>
      <c r="E32" s="2" t="n">
        <v>5</v>
      </c>
      <c r="F32" s="4" t="n">
        <v>7210</v>
      </c>
      <c r="G32" s="13" t="n"/>
      <c r="H32" s="5">
        <f>IF(G32="","",F32*MIN(G32,E32))</f>
        <v/>
      </c>
    </row>
    <row r="33">
      <c r="A33" s="2" t="inlineStr">
        <is>
          <t>Ходовой огонь правый BAIC U5 PLUS 2021-</t>
        </is>
      </c>
      <c r="B33" s="2" t="inlineStr">
        <is>
          <t>KP-16-BCU5-R</t>
        </is>
      </c>
      <c r="C33" s="2" t="inlineStr">
        <is>
          <t>A00110522</t>
        </is>
      </c>
      <c r="D33" s="2" t="inlineStr">
        <is>
          <t>Ходовой огонь правый BAIC U5 PLUS 2021-</t>
        </is>
      </c>
      <c r="E33" s="2" t="n">
        <v>5</v>
      </c>
      <c r="F33" s="4" t="n">
        <v>7210</v>
      </c>
      <c r="G33" s="13" t="n"/>
      <c r="H33" s="5">
        <f>IF(G33="","",F33*MIN(G33,E33))</f>
        <v/>
      </c>
    </row>
    <row r="34">
      <c r="A34" s="14" t="inlineStr"/>
      <c r="B34" s="14" t="inlineStr"/>
      <c r="C34" s="14" t="inlineStr"/>
      <c r="D34" s="14" t="inlineStr">
        <is>
          <t>ИТОГО ЗАКАЗ</t>
        </is>
      </c>
      <c r="E34" s="14" t="inlineStr"/>
      <c r="F34" s="15" t="inlineStr"/>
      <c r="G34" s="14">
        <f>SUM(G4:G33)</f>
        <v/>
      </c>
      <c r="H34" s="16">
        <f>SUM(H4:H33)</f>
        <v/>
      </c>
    </row>
    <row r="36" ht="48" customHeight="1">
      <c r="A36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37">
      <c r="A37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33"/>
  <mergeCells count="3">
    <mergeCell ref="A37:H37"/>
    <mergeCell ref="A36:H36"/>
    <mergeCell ref="A1:H1"/>
  </mergeCells>
  <conditionalFormatting sqref="G4:G33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 — BMW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BMW 1 Series E87 2004-2007</t>
        </is>
      </c>
      <c r="B4" s="2" t="inlineStr">
        <is>
          <t>UBH01-23210</t>
        </is>
      </c>
      <c r="C4" s="2" t="inlineStr">
        <is>
          <t>51117151823</t>
        </is>
      </c>
      <c r="D4" s="2" t="inlineStr">
        <is>
          <t>Бампер передний с отверстиями под омыватели</t>
        </is>
      </c>
      <c r="E4" s="2" t="n">
        <v>2</v>
      </c>
      <c r="F4" s="4" t="n">
        <v>6930</v>
      </c>
      <c r="G4" s="13" t="n"/>
      <c r="H4" s="5">
        <f>IF(G4="","",F4*MIN(G4,E4))</f>
        <v/>
      </c>
    </row>
    <row r="5">
      <c r="A5" s="2" t="inlineStr">
        <is>
          <t>BMW 1 Series E87 2004-2007</t>
        </is>
      </c>
      <c r="B5" s="2" t="inlineStr">
        <is>
          <t>BM04025MALN</t>
        </is>
      </c>
      <c r="C5" s="2" t="inlineStr">
        <is>
          <t>51117136635</t>
        </is>
      </c>
      <c r="D5" s="2" t="inlineStr">
        <is>
          <t>Молдинг переднего бампера левый</t>
        </is>
      </c>
      <c r="E5" s="2" t="n">
        <v>1</v>
      </c>
      <c r="F5" s="4" t="n">
        <v>1050</v>
      </c>
      <c r="G5" s="13" t="n"/>
      <c r="H5" s="5">
        <f>IF(G5="","",F5*MIN(G5,E5))</f>
        <v/>
      </c>
    </row>
    <row r="6">
      <c r="A6" s="2" t="inlineStr">
        <is>
          <t>BMW 1 Series E87 2004-2007</t>
        </is>
      </c>
      <c r="B6" s="2" t="inlineStr">
        <is>
          <t>UBH01-32112</t>
        </is>
      </c>
      <c r="C6" s="2" t="inlineStr">
        <is>
          <t>51137077130</t>
        </is>
      </c>
      <c r="D6" s="2" t="inlineStr">
        <is>
          <t>Решетка радиатора правая</t>
        </is>
      </c>
      <c r="E6" s="2" t="n">
        <v>5</v>
      </c>
      <c r="F6" s="4" t="n">
        <v>310</v>
      </c>
      <c r="G6" s="13" t="n"/>
      <c r="H6" s="5">
        <f>IF(G6="","",F6*MIN(G6,E6))</f>
        <v/>
      </c>
    </row>
    <row r="7">
      <c r="A7" s="2" t="inlineStr">
        <is>
          <t>BMW 1Series 2004-2011</t>
        </is>
      </c>
      <c r="B7" s="2" t="inlineStr">
        <is>
          <t>BM03001A</t>
        </is>
      </c>
      <c r="C7" s="2" t="inlineStr">
        <is>
          <t>51647058593</t>
        </is>
      </c>
      <c r="D7" s="2" t="inlineStr">
        <is>
          <t>Рамка радиатора</t>
        </is>
      </c>
      <c r="E7" s="2" t="n">
        <v>2</v>
      </c>
      <c r="F7" s="4" t="n">
        <v>6300</v>
      </c>
      <c r="G7" s="13" t="n"/>
      <c r="H7" s="5">
        <f>IF(G7="","",F7*MIN(G7,E7))</f>
        <v/>
      </c>
    </row>
    <row r="8">
      <c r="A8" s="2" t="inlineStr">
        <is>
          <t>BMW 1Series E87 2004-2007</t>
        </is>
      </c>
      <c r="B8" s="2" t="inlineStr">
        <is>
          <t>UBH01-25313</t>
        </is>
      </c>
      <c r="C8" s="2" t="inlineStr">
        <is>
          <t>51117136635</t>
        </is>
      </c>
      <c r="D8" s="2" t="inlineStr">
        <is>
          <t>Молдинг переднего бампера левый под парктроники</t>
        </is>
      </c>
      <c r="E8" s="2" t="n">
        <v>5</v>
      </c>
      <c r="F8" s="4" t="n">
        <v>240</v>
      </c>
      <c r="G8" s="13" t="n"/>
      <c r="H8" s="5">
        <f>IF(G8="","",F8*MIN(G8,E8))</f>
        <v/>
      </c>
    </row>
    <row r="9">
      <c r="A9" s="2" t="inlineStr">
        <is>
          <t>BMW 1Series E87 2004-2007</t>
        </is>
      </c>
      <c r="B9" s="2" t="inlineStr">
        <is>
          <t>BM04025MARN</t>
        </is>
      </c>
      <c r="C9" s="2" t="inlineStr">
        <is>
          <t>51117136636</t>
        </is>
      </c>
      <c r="D9" s="2" t="inlineStr">
        <is>
          <t>Молдинг переднего бампера правый</t>
        </is>
      </c>
      <c r="E9" s="2" t="n">
        <v>3</v>
      </c>
      <c r="F9" s="4" t="n">
        <v>350</v>
      </c>
      <c r="G9" s="13" t="n"/>
      <c r="H9" s="5">
        <f>IF(G9="","",F9*MIN(G9,E9))</f>
        <v/>
      </c>
    </row>
    <row r="10">
      <c r="A10" s="2" t="inlineStr">
        <is>
          <t>BMW 1Series E87 2004-2007</t>
        </is>
      </c>
      <c r="B10" s="2" t="inlineStr">
        <is>
          <t>UBH01-25314</t>
        </is>
      </c>
      <c r="C10" s="2" t="inlineStr">
        <is>
          <t>51117136636</t>
        </is>
      </c>
      <c r="D10" s="2" t="inlineStr">
        <is>
          <t>Молдинг переднего бампера правый под парктроники</t>
        </is>
      </c>
      <c r="E10" s="2" t="n">
        <v>4</v>
      </c>
      <c r="F10" s="4" t="n">
        <v>590</v>
      </c>
      <c r="G10" s="13" t="n"/>
      <c r="H10" s="5">
        <f>IF(G10="","",F10*MIN(G10,E10))</f>
        <v/>
      </c>
    </row>
    <row r="11">
      <c r="A11" s="2" t="inlineStr">
        <is>
          <t>BMW 1Series E87 2004-2007</t>
        </is>
      </c>
      <c r="B11" s="2" t="inlineStr">
        <is>
          <t>UBH01-32111</t>
        </is>
      </c>
      <c r="C11" s="2" t="inlineStr">
        <is>
          <t>51137077129</t>
        </is>
      </c>
      <c r="D11" s="2" t="inlineStr">
        <is>
          <t>Решетка радиатора левая</t>
        </is>
      </c>
      <c r="E11" s="2" t="n">
        <v>5</v>
      </c>
      <c r="F11" s="4" t="n">
        <v>310</v>
      </c>
      <c r="G11" s="13" t="n"/>
      <c r="H11" s="5">
        <f>IF(G11="","",F11*MIN(G11,E11))</f>
        <v/>
      </c>
    </row>
    <row r="12">
      <c r="A12" s="2" t="inlineStr">
        <is>
          <t>BMW 1Series Е81 / E87 2007-2011</t>
        </is>
      </c>
      <c r="B12" s="2" t="inlineStr">
        <is>
          <t>BM04048MALV</t>
        </is>
      </c>
      <c r="C12" s="2" t="inlineStr">
        <is>
          <t>51117185133</t>
        </is>
      </c>
      <c r="D12" s="2" t="inlineStr">
        <is>
          <t>Молдинг переднего бампера левый под парктроники</t>
        </is>
      </c>
      <c r="E12" s="2" t="n">
        <v>5</v>
      </c>
      <c r="F12" s="4" t="n">
        <v>1350</v>
      </c>
      <c r="G12" s="13" t="n"/>
      <c r="H12" s="5">
        <f>IF(G12="","",F12*MIN(G12,E12))</f>
        <v/>
      </c>
    </row>
    <row r="13">
      <c r="A13" s="2" t="inlineStr">
        <is>
          <t>BMW 1Series Е81 / E87 2007-2011</t>
        </is>
      </c>
      <c r="B13" s="2" t="inlineStr">
        <is>
          <t>BM04048MARV</t>
        </is>
      </c>
      <c r="C13" s="2" t="inlineStr">
        <is>
          <t>51117185134</t>
        </is>
      </c>
      <c r="D13" s="2" t="inlineStr">
        <is>
          <t>Молдинг переднего бампера правый под парктроники</t>
        </is>
      </c>
      <c r="E13" s="2" t="n">
        <v>5</v>
      </c>
      <c r="F13" s="4" t="n">
        <v>1580</v>
      </c>
      <c r="G13" s="13" t="n"/>
      <c r="H13" s="5">
        <f>IF(G13="","",F13*MIN(G13,E13))</f>
        <v/>
      </c>
    </row>
    <row r="14">
      <c r="A14" s="2" t="inlineStr">
        <is>
          <t>BMW 3Series E36 1990-2000</t>
        </is>
      </c>
      <c r="B14" s="2" t="inlineStr">
        <is>
          <t>BM11009BL</t>
        </is>
      </c>
      <c r="C14" s="2" t="inlineStr">
        <is>
          <t>51718151561</t>
        </is>
      </c>
      <c r="D14" s="2" t="inlineStr">
        <is>
          <t>Подкрылок левый передний</t>
        </is>
      </c>
      <c r="E14" s="2" t="n">
        <v>5</v>
      </c>
      <c r="F14" s="4" t="n">
        <v>580</v>
      </c>
      <c r="G14" s="13" t="n"/>
      <c r="H14" s="5">
        <f>IF(G14="","",F14*MIN(G14,E14))</f>
        <v/>
      </c>
    </row>
    <row r="15">
      <c r="A15" s="2" t="inlineStr">
        <is>
          <t>BMW 3Series E36 1990-2000</t>
        </is>
      </c>
      <c r="B15" s="2" t="inlineStr">
        <is>
          <t>BM11009BR</t>
        </is>
      </c>
      <c r="C15" s="2" t="inlineStr">
        <is>
          <t>51718151562</t>
        </is>
      </c>
      <c r="D15" s="2" t="inlineStr">
        <is>
          <t>Подкрылок правый передний</t>
        </is>
      </c>
      <c r="E15" s="2" t="n">
        <v>5</v>
      </c>
      <c r="F15" s="4" t="n">
        <v>580</v>
      </c>
      <c r="G15" s="13" t="n"/>
      <c r="H15" s="5">
        <f>IF(G15="","",F15*MIN(G15,E15))</f>
        <v/>
      </c>
    </row>
    <row r="16">
      <c r="A16" s="2" t="inlineStr">
        <is>
          <t>BMW 3Series E46 1998-2003</t>
        </is>
      </c>
      <c r="B16" s="2" t="inlineStr">
        <is>
          <t>BW039837-5T</t>
        </is>
      </c>
      <c r="C16" s="2" t="inlineStr">
        <is>
          <t>51138208489</t>
        </is>
      </c>
      <c r="D16" s="2" t="inlineStr">
        <is>
          <t>Решетка радиатора комплект глянец</t>
        </is>
      </c>
      <c r="E16" s="2" t="n">
        <v>3</v>
      </c>
      <c r="F16" s="4" t="n">
        <v>1280</v>
      </c>
      <c r="G16" s="13" t="n"/>
      <c r="H16" s="5">
        <f>IF(G16="","",F16*MIN(G16,E16))</f>
        <v/>
      </c>
    </row>
    <row r="17">
      <c r="A17" s="2" t="inlineStr">
        <is>
          <t>BMW 3Series E46 1999-2003 Купе</t>
        </is>
      </c>
      <c r="B17" s="2" t="inlineStr">
        <is>
          <t>BM04017BB</t>
        </is>
      </c>
      <c r="C17" s="2" t="inlineStr">
        <is>
          <t>51118218172</t>
        </is>
      </c>
      <c r="D17" s="2" t="inlineStr">
        <is>
          <t>Бампер передний</t>
        </is>
      </c>
      <c r="E17" s="2" t="n">
        <v>1</v>
      </c>
      <c r="F17" s="4" t="n">
        <v>7640</v>
      </c>
      <c r="G17" s="13" t="n"/>
      <c r="H17" s="5">
        <f>IF(G17="","",F17*MIN(G17,E17))</f>
        <v/>
      </c>
    </row>
    <row r="18">
      <c r="A18" s="2" t="inlineStr">
        <is>
          <t>BMW 3Series E46 2001-2006</t>
        </is>
      </c>
      <c r="B18" s="2" t="inlineStr">
        <is>
          <t>BM10023AR</t>
        </is>
      </c>
      <c r="C18" s="2" t="inlineStr">
        <is>
          <t>41357042324</t>
        </is>
      </c>
      <c r="D18" s="2" t="inlineStr">
        <is>
          <t>Крыло правое</t>
        </is>
      </c>
      <c r="E18" s="2" t="n">
        <v>1</v>
      </c>
      <c r="F18" s="4" t="n">
        <v>2430</v>
      </c>
      <c r="G18" s="13" t="n"/>
      <c r="H18" s="5">
        <f>IF(G18="","",F18*MIN(G18,E18))</f>
        <v/>
      </c>
    </row>
    <row r="19">
      <c r="A19" s="2" t="inlineStr">
        <is>
          <t>BMW 3Series E90 2005-2008</t>
        </is>
      </c>
      <c r="B19" s="2" t="inlineStr">
        <is>
          <t>BW030529L</t>
        </is>
      </c>
      <c r="C19" s="2" t="inlineStr">
        <is>
          <t>51117134081</t>
        </is>
      </c>
      <c r="D19" s="2" t="inlineStr">
        <is>
          <t>Решетка в бампер левая</t>
        </is>
      </c>
      <c r="E19" s="2" t="n">
        <v>5</v>
      </c>
      <c r="F19" s="4" t="n">
        <v>130</v>
      </c>
      <c r="G19" s="13" t="n"/>
      <c r="H19" s="5">
        <f>IF(G19="","",F19*MIN(G19,E19))</f>
        <v/>
      </c>
    </row>
    <row r="20">
      <c r="A20" s="2" t="inlineStr">
        <is>
          <t>BMW 3Series E90 2005-2008</t>
        </is>
      </c>
      <c r="B20" s="2" t="inlineStr">
        <is>
          <t>BW030529R</t>
        </is>
      </c>
      <c r="C20" s="2" t="inlineStr">
        <is>
          <t>51117134082</t>
        </is>
      </c>
      <c r="D20" s="2" t="inlineStr">
        <is>
          <t>Решетка в бампер правая</t>
        </is>
      </c>
      <c r="E20" s="2" t="n">
        <v>6</v>
      </c>
      <c r="F20" s="4" t="n">
        <v>110</v>
      </c>
      <c r="G20" s="13" t="n"/>
      <c r="H20" s="5">
        <f>IF(G20="","",F20*MIN(G20,E20))</f>
        <v/>
      </c>
    </row>
    <row r="21">
      <c r="A21" s="2" t="inlineStr">
        <is>
          <t>BMW 3Series E90 2005-2008</t>
        </is>
      </c>
      <c r="B21" s="2" t="inlineStr">
        <is>
          <t>BW030527-1L</t>
        </is>
      </c>
      <c r="C21" s="2" t="inlineStr">
        <is>
          <t>63176948373</t>
        </is>
      </c>
      <c r="D21" s="2" t="inlineStr">
        <is>
          <t>Туманка левая</t>
        </is>
      </c>
      <c r="E21" s="2" t="n">
        <v>5</v>
      </c>
      <c r="F21" s="4" t="n">
        <v>1220</v>
      </c>
      <c r="G21" s="13" t="n"/>
      <c r="H21" s="5">
        <f>IF(G21="","",F21*MIN(G21,E21))</f>
        <v/>
      </c>
    </row>
    <row r="22">
      <c r="A22" s="2" t="inlineStr">
        <is>
          <t>BMW 3Series E90 2005-2008</t>
        </is>
      </c>
      <c r="B22" s="2" t="inlineStr">
        <is>
          <t xml:space="preserve">BW030527-1R </t>
        </is>
      </c>
      <c r="C22" s="2" t="inlineStr">
        <is>
          <t>63176948374</t>
        </is>
      </c>
      <c r="D22" s="2" t="inlineStr">
        <is>
          <t>Туманка правая</t>
        </is>
      </c>
      <c r="E22" s="2" t="n">
        <v>5</v>
      </c>
      <c r="F22" s="4" t="n">
        <v>1220</v>
      </c>
      <c r="G22" s="13" t="n"/>
      <c r="H22" s="5">
        <f>IF(G22="","",F22*MIN(G22,E22))</f>
        <v/>
      </c>
    </row>
    <row r="23">
      <c r="A23" s="2" t="inlineStr">
        <is>
          <t>BMW 3Series E90 2005-2012</t>
        </is>
      </c>
      <c r="B23" s="2" t="inlineStr">
        <is>
          <t>BM10028AL</t>
        </is>
      </c>
      <c r="C23" s="2" t="inlineStr">
        <is>
          <t>41357135679</t>
        </is>
      </c>
      <c r="D23" s="2" t="inlineStr">
        <is>
          <t>Крыло левое с отверстием под повторитель</t>
        </is>
      </c>
      <c r="E23" s="2" t="n">
        <v>1</v>
      </c>
      <c r="F23" s="4" t="n">
        <v>2500</v>
      </c>
      <c r="G23" s="13" t="n"/>
      <c r="H23" s="5">
        <f>IF(G23="","",F23*MIN(G23,E23))</f>
        <v/>
      </c>
    </row>
    <row r="24">
      <c r="A24" s="2" t="inlineStr">
        <is>
          <t>BMW 3Series E90 2005-2012</t>
        </is>
      </c>
      <c r="B24" s="2" t="inlineStr">
        <is>
          <t>BM10028AR</t>
        </is>
      </c>
      <c r="C24" s="2" t="inlineStr">
        <is>
          <t>41357135680</t>
        </is>
      </c>
      <c r="D24" s="2" t="inlineStr">
        <is>
          <t>Крыло правое с отверстием под повторитель</t>
        </is>
      </c>
      <c r="E24" s="2" t="n">
        <v>1</v>
      </c>
      <c r="F24" s="4" t="n">
        <v>2640</v>
      </c>
      <c r="G24" s="13" t="n"/>
      <c r="H24" s="5">
        <f>IF(G24="","",F24*MIN(G24,E24))</f>
        <v/>
      </c>
    </row>
    <row r="25">
      <c r="A25" s="2" t="inlineStr">
        <is>
          <t>BMW 3Series F30 2011-2019</t>
        </is>
      </c>
      <c r="B25" s="2" t="inlineStr">
        <is>
          <t>GD99E52R</t>
        </is>
      </c>
      <c r="C25" s="2" t="inlineStr">
        <is>
          <t>41357298028</t>
        </is>
      </c>
      <c r="D25" s="2" t="inlineStr">
        <is>
          <t>Крыло правое без повторителя</t>
        </is>
      </c>
      <c r="E25" s="2" t="n">
        <v>1</v>
      </c>
      <c r="F25" s="4" t="n">
        <v>2850</v>
      </c>
      <c r="G25" s="13" t="n"/>
      <c r="H25" s="5">
        <f>IF(G25="","",F25*MIN(G25,E25))</f>
        <v/>
      </c>
    </row>
    <row r="26">
      <c r="A26" s="2" t="inlineStr">
        <is>
          <t>BMW 5 Series E60 2003-2007</t>
        </is>
      </c>
      <c r="B26" s="2" t="inlineStr">
        <is>
          <t>BM04020BB</t>
        </is>
      </c>
      <c r="C26" s="2" t="inlineStr">
        <is>
          <t>51117111740</t>
        </is>
      </c>
      <c r="D26" s="2" t="inlineStr">
        <is>
          <t>Бампер передний</t>
        </is>
      </c>
      <c r="E26" s="2" t="n">
        <v>1</v>
      </c>
      <c r="F26" s="4" t="n">
        <v>4710</v>
      </c>
      <c r="G26" s="13" t="n"/>
      <c r="H26" s="5">
        <f>IF(G26="","",F26*MIN(G26,E26))</f>
        <v/>
      </c>
    </row>
    <row r="27">
      <c r="A27" s="2" t="inlineStr">
        <is>
          <t>BMW 5Series E39 1995-2004</t>
        </is>
      </c>
      <c r="B27" s="2" t="inlineStr">
        <is>
          <t>BM33003AC</t>
        </is>
      </c>
      <c r="C27" s="2" t="inlineStr">
        <is>
          <t>51718159980</t>
        </is>
      </c>
      <c r="D27" s="2" t="inlineStr">
        <is>
          <t>Защита двигателя</t>
        </is>
      </c>
      <c r="E27" s="2" t="n">
        <v>5</v>
      </c>
      <c r="F27" s="4" t="n">
        <v>1060</v>
      </c>
      <c r="G27" s="13" t="n"/>
      <c r="H27" s="5">
        <f>IF(G27="","",F27*MIN(G27,E27))</f>
        <v/>
      </c>
    </row>
    <row r="28">
      <c r="A28" s="2" t="inlineStr">
        <is>
          <t>BMW 5Series E60 2003-2010</t>
        </is>
      </c>
      <c r="B28" s="2" t="inlineStr">
        <is>
          <t>BM10021BL</t>
        </is>
      </c>
      <c r="C28" s="2" t="inlineStr">
        <is>
          <t>41357111373</t>
        </is>
      </c>
      <c r="D28" s="2" t="inlineStr">
        <is>
          <t>Крыло левое стальное</t>
        </is>
      </c>
      <c r="E28" s="2" t="n">
        <v>1</v>
      </c>
      <c r="F28" s="4" t="n">
        <v>3160</v>
      </c>
      <c r="G28" s="13" t="n"/>
      <c r="H28" s="5">
        <f>IF(G28="","",F28*MIN(G28,E28))</f>
        <v/>
      </c>
    </row>
    <row r="29">
      <c r="A29" s="2" t="inlineStr">
        <is>
          <t>BMW 5Series F10 2009-2017</t>
        </is>
      </c>
      <c r="B29" s="2" t="inlineStr">
        <is>
          <t>GD99D82S</t>
        </is>
      </c>
      <c r="C29" s="2" t="inlineStr">
        <is>
          <t>41617207194</t>
        </is>
      </c>
      <c r="D29" s="2" t="inlineStr">
        <is>
          <t>Капот сталь</t>
        </is>
      </c>
      <c r="E29" s="2" t="n">
        <v>1</v>
      </c>
      <c r="F29" s="4" t="n">
        <v>13700</v>
      </c>
      <c r="G29" s="13" t="n"/>
      <c r="H29" s="5">
        <f>IF(G29="","",F29*MIN(G29,E29))</f>
        <v/>
      </c>
    </row>
    <row r="30">
      <c r="A30" s="2" t="inlineStr">
        <is>
          <t>BMW 5Series F10 2009-2017</t>
        </is>
      </c>
      <c r="B30" s="2" t="inlineStr">
        <is>
          <t>GD99D81SL</t>
        </is>
      </c>
      <c r="C30" s="2" t="inlineStr">
        <is>
          <t>41357248660-PFM</t>
        </is>
      </c>
      <c r="D30" s="2" t="inlineStr">
        <is>
          <t>Крыло левое стальное</t>
        </is>
      </c>
      <c r="E30" s="2" t="n">
        <v>1</v>
      </c>
      <c r="F30" s="4" t="n">
        <v>4110</v>
      </c>
      <c r="G30" s="13" t="n"/>
      <c r="H30" s="5">
        <f>IF(G30="","",F30*MIN(G30,E30))</f>
        <v/>
      </c>
    </row>
    <row r="31">
      <c r="A31" s="2" t="inlineStr">
        <is>
          <t>BMW 5Series F10 2009-2017</t>
        </is>
      </c>
      <c r="B31" s="2" t="inlineStr">
        <is>
          <t>GD99D81SR</t>
        </is>
      </c>
      <c r="C31" s="2" t="inlineStr">
        <is>
          <t>41357248660-PFM</t>
        </is>
      </c>
      <c r="D31" s="2" t="inlineStr">
        <is>
          <t>Крыло правое стальное</t>
        </is>
      </c>
      <c r="E31" s="2" t="n">
        <v>1</v>
      </c>
      <c r="F31" s="4" t="n">
        <v>5190</v>
      </c>
      <c r="G31" s="13" t="n"/>
      <c r="H31" s="5">
        <f>IF(G31="","",F31*MIN(G31,E31))</f>
        <v/>
      </c>
    </row>
    <row r="32">
      <c r="A32" s="2" t="inlineStr">
        <is>
          <t>BMW 5Series F10 2009-2017</t>
        </is>
      </c>
      <c r="B32" s="2" t="inlineStr">
        <is>
          <t>UBC06-39110</t>
        </is>
      </c>
      <c r="C32" s="2" t="inlineStr">
        <is>
          <t>51747200765</t>
        </is>
      </c>
      <c r="D32" s="2" t="inlineStr">
        <is>
          <t>Рамка радиатора</t>
        </is>
      </c>
      <c r="E32" s="2" t="n">
        <v>1</v>
      </c>
      <c r="F32" s="4" t="n">
        <v>8210</v>
      </c>
      <c r="G32" s="13" t="n"/>
      <c r="H32" s="5">
        <f>IF(G32="","",F32*MIN(G32,E32))</f>
        <v/>
      </c>
    </row>
    <row r="33">
      <c r="A33" s="2" t="inlineStr">
        <is>
          <t>BMW 5Series F10 2009-2017</t>
        </is>
      </c>
      <c r="B33" s="2" t="inlineStr">
        <is>
          <t>BM30022AU</t>
        </is>
      </c>
      <c r="C33" s="2" t="inlineStr">
        <is>
          <t>51647200690</t>
        </is>
      </c>
      <c r="D33" s="2" t="inlineStr">
        <is>
          <t>Рамка радиатора верхняя планка (алюминий)</t>
        </is>
      </c>
      <c r="E33" s="2" t="n">
        <v>1</v>
      </c>
      <c r="F33" s="4" t="n">
        <v>3540</v>
      </c>
      <c r="G33" s="13" t="n"/>
      <c r="H33" s="5">
        <f>IF(G33="","",F33*MIN(G33,E33))</f>
        <v/>
      </c>
    </row>
    <row r="34">
      <c r="A34" s="2" t="inlineStr">
        <is>
          <t>BMW 5Series F10 2013-2017</t>
        </is>
      </c>
      <c r="B34" s="2" t="inlineStr">
        <is>
          <t>UBC06-23510</t>
        </is>
      </c>
      <c r="C34" s="2" t="inlineStr">
        <is>
          <t>51117332677</t>
        </is>
      </c>
      <c r="D34" s="2" t="inlineStr">
        <is>
          <t>Бампер передний с отверстиями под парктроники / омыватели / камера</t>
        </is>
      </c>
      <c r="E34" s="2" t="n">
        <v>2</v>
      </c>
      <c r="F34" s="4" t="n">
        <v>5070</v>
      </c>
      <c r="G34" s="13" t="n"/>
      <c r="H34" s="5">
        <f>IF(G34="","",F34*MIN(G34,E34))</f>
        <v/>
      </c>
    </row>
    <row r="35">
      <c r="A35" s="2" t="inlineStr">
        <is>
          <t>BMW E90 2005-2008</t>
        </is>
      </c>
      <c r="B35" s="2" t="inlineStr">
        <is>
          <t>GD99623</t>
        </is>
      </c>
      <c r="C35" s="2" t="inlineStr">
        <is>
          <t>41617140729</t>
        </is>
      </c>
      <c r="D35" s="2" t="inlineStr">
        <is>
          <t>Капот</t>
        </is>
      </c>
      <c r="E35" s="2" t="n">
        <v>1</v>
      </c>
      <c r="F35" s="4" t="n">
        <v>14140</v>
      </c>
      <c r="G35" s="13" t="n"/>
      <c r="H35" s="5">
        <f>IF(G35="","",F35*MIN(G35,E35))</f>
        <v/>
      </c>
    </row>
    <row r="36">
      <c r="A36" s="2" t="inlineStr">
        <is>
          <t>BMW X1 E84 2009-2015</t>
        </is>
      </c>
      <c r="B36" s="2" t="inlineStr">
        <is>
          <t>BM1A01A</t>
        </is>
      </c>
      <c r="C36" s="2" t="inlineStr">
        <is>
          <t>41002993151</t>
        </is>
      </c>
      <c r="D36" s="2" t="inlineStr">
        <is>
          <t>Капот</t>
        </is>
      </c>
      <c r="E36" s="2" t="n">
        <v>1</v>
      </c>
      <c r="F36" s="4" t="n">
        <v>17500</v>
      </c>
      <c r="G36" s="13" t="n"/>
      <c r="H36" s="5">
        <f>IF(G36="","",F36*MIN(G36,E36))</f>
        <v/>
      </c>
    </row>
    <row r="37">
      <c r="A37" s="2" t="inlineStr">
        <is>
          <t>BMW X3 (F25) 2010-2017</t>
        </is>
      </c>
      <c r="B37" s="2" t="inlineStr">
        <is>
          <t>UBG02-19113</t>
        </is>
      </c>
      <c r="C37" s="2" t="inlineStr">
        <is>
          <t>51717213643</t>
        </is>
      </c>
      <c r="D37" s="2" t="inlineStr">
        <is>
          <t>Подкрылок передний левый задняя часть</t>
        </is>
      </c>
      <c r="E37" s="2" t="n">
        <v>4</v>
      </c>
      <c r="F37" s="4" t="n">
        <v>710</v>
      </c>
      <c r="G37" s="13" t="n"/>
      <c r="H37" s="5">
        <f>IF(G37="","",F37*MIN(G37,E37))</f>
        <v/>
      </c>
    </row>
    <row r="38">
      <c r="A38" s="2" t="inlineStr">
        <is>
          <t>BMW X3 (F25) 2010-2017</t>
        </is>
      </c>
      <c r="B38" s="2" t="inlineStr">
        <is>
          <t>UBG02-19114</t>
        </is>
      </c>
      <c r="C38" s="2" t="inlineStr">
        <is>
          <t>51717213644</t>
        </is>
      </c>
      <c r="D38" s="2" t="inlineStr">
        <is>
          <t>Подкрылок передний правый задняя часть</t>
        </is>
      </c>
      <c r="E38" s="2" t="n">
        <v>5</v>
      </c>
      <c r="F38" s="4" t="n">
        <v>570</v>
      </c>
      <c r="G38" s="13" t="n"/>
      <c r="H38" s="5">
        <f>IF(G38="","",F38*MIN(G38,E38))</f>
        <v/>
      </c>
    </row>
    <row r="39">
      <c r="A39" s="2" t="inlineStr">
        <is>
          <t>BMW X3 2010-2014</t>
        </is>
      </c>
      <c r="B39" s="2" t="inlineStr">
        <is>
          <t>UBG02-23124</t>
        </is>
      </c>
      <c r="C39" s="2" t="inlineStr">
        <is>
          <t>51117210445</t>
        </is>
      </c>
      <c r="D39" s="2" t="inlineStr">
        <is>
          <t>Бампер передний (нижняя часть) под парктроники</t>
        </is>
      </c>
      <c r="E39" s="2" t="n">
        <v>1</v>
      </c>
      <c r="F39" s="4" t="n">
        <v>2720</v>
      </c>
      <c r="G39" s="13" t="n"/>
      <c r="H39" s="5">
        <f>IF(G39="","",F39*MIN(G39,E39))</f>
        <v/>
      </c>
    </row>
    <row r="40">
      <c r="A40" s="2" t="inlineStr">
        <is>
          <t>BMW X3 2010-2014</t>
        </is>
      </c>
      <c r="B40" s="2" t="inlineStr">
        <is>
          <t>UBG02-23123</t>
        </is>
      </c>
      <c r="C40" s="2" t="inlineStr">
        <is>
          <t>51117261188</t>
        </is>
      </c>
      <c r="D40" s="2" t="inlineStr">
        <is>
          <t>Бампер передний с отверстиями под омыватели</t>
        </is>
      </c>
      <c r="E40" s="2" t="n">
        <v>1</v>
      </c>
      <c r="F40" s="4" t="n">
        <v>4060</v>
      </c>
      <c r="G40" s="13" t="n"/>
      <c r="H40" s="5">
        <f>IF(G40="","",F40*MIN(G40,E40))</f>
        <v/>
      </c>
    </row>
    <row r="41">
      <c r="A41" s="2" t="inlineStr">
        <is>
          <t>BMW X5 (3,0L/4,4L) 1999-2006</t>
        </is>
      </c>
      <c r="B41" s="2" t="inlineStr">
        <is>
          <t>UBK01-19211</t>
        </is>
      </c>
      <c r="C41" s="2" t="inlineStr">
        <is>
          <t>51718402443</t>
        </is>
      </c>
      <c r="D41" s="2" t="inlineStr">
        <is>
          <t>Подкрылок левый передний</t>
        </is>
      </c>
      <c r="E41" s="2" t="n">
        <v>10</v>
      </c>
      <c r="F41" s="4" t="n">
        <v>920</v>
      </c>
      <c r="G41" s="13" t="n"/>
      <c r="H41" s="5">
        <f>IF(G41="","",F41*MIN(G41,E41))</f>
        <v/>
      </c>
    </row>
    <row r="42">
      <c r="A42" s="2" t="inlineStr">
        <is>
          <t>BMW X5 (3,0L/4,4L) 1999-2006</t>
        </is>
      </c>
      <c r="B42" s="2" t="inlineStr">
        <is>
          <t>UBK01-19212</t>
        </is>
      </c>
      <c r="C42" s="2" t="inlineStr">
        <is>
          <t>51718402444</t>
        </is>
      </c>
      <c r="D42" s="2" t="inlineStr">
        <is>
          <t>Подкрылок правый передний</t>
        </is>
      </c>
      <c r="E42" s="2" t="n">
        <v>10</v>
      </c>
      <c r="F42" s="4" t="n">
        <v>920</v>
      </c>
      <c r="G42" s="13" t="n"/>
      <c r="H42" s="5">
        <f>IF(G42="","",F42*MIN(G42,E42))</f>
        <v/>
      </c>
    </row>
    <row r="43">
      <c r="A43" s="2" t="inlineStr">
        <is>
          <t>BMW X5 1999-2006</t>
        </is>
      </c>
      <c r="B43" s="2" t="inlineStr">
        <is>
          <t>BM30015A</t>
        </is>
      </c>
      <c r="C43" s="2" t="inlineStr">
        <is>
          <t>51718402319</t>
        </is>
      </c>
      <c r="D43" s="2" t="inlineStr">
        <is>
          <t>Рамка радиатора</t>
        </is>
      </c>
      <c r="E43" s="2" t="n">
        <v>1</v>
      </c>
      <c r="F43" s="4" t="n">
        <v>5750</v>
      </c>
      <c r="G43" s="13" t="n"/>
      <c r="H43" s="5">
        <f>IF(G43="","",F43*MIN(G43,E43))</f>
        <v/>
      </c>
    </row>
    <row r="44">
      <c r="A44" s="2" t="inlineStr">
        <is>
          <t>BMW X5 2003-2006</t>
        </is>
      </c>
      <c r="B44" s="2" t="inlineStr">
        <is>
          <t>UBK01-32420</t>
        </is>
      </c>
      <c r="C44" s="2" t="inlineStr">
        <is>
          <t>51137113733</t>
        </is>
      </c>
      <c r="D44" s="2" t="inlineStr">
        <is>
          <t>Решетка радиатора комплект</t>
        </is>
      </c>
      <c r="E44" s="2" t="n">
        <v>1</v>
      </c>
      <c r="F44" s="4" t="n">
        <v>3870</v>
      </c>
      <c r="G44" s="13" t="n"/>
      <c r="H44" s="5">
        <f>IF(G44="","",F44*MIN(G44,E44))</f>
        <v/>
      </c>
    </row>
    <row r="45">
      <c r="A45" s="14" t="inlineStr"/>
      <c r="B45" s="14" t="inlineStr"/>
      <c r="C45" s="14" t="inlineStr"/>
      <c r="D45" s="14" t="inlineStr">
        <is>
          <t>ИТОГО ЗАКАЗ</t>
        </is>
      </c>
      <c r="E45" s="14" t="inlineStr"/>
      <c r="F45" s="15" t="inlineStr"/>
      <c r="G45" s="14">
        <f>SUM(G4:G44)</f>
        <v/>
      </c>
      <c r="H45" s="16">
        <f>SUM(H4:H44)</f>
        <v/>
      </c>
    </row>
    <row r="47" ht="48" customHeight="1">
      <c r="A47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48">
      <c r="A48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44"/>
  <mergeCells count="3">
    <mergeCell ref="A48:H48"/>
    <mergeCell ref="A47:H47"/>
    <mergeCell ref="A1:H1"/>
  </mergeCells>
  <conditionalFormatting sqref="G4:G44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4 — Changan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(спойлер бампера) Changan Alsvin 2018- (Китай)</t>
        </is>
      </c>
      <c r="B4" s="2" t="inlineStr">
        <is>
          <t>ALS1859</t>
        </is>
      </c>
      <c r="C4" s="2" t="inlineStr">
        <is>
          <t>B511F271303-0300</t>
        </is>
      </c>
      <c r="D4" s="2" t="inlineStr">
        <is>
          <t>Бампер задний (спойлер бампера) Changan Alsvin 2018- (Китай)</t>
        </is>
      </c>
      <c r="E4" s="2" t="n">
        <v>4</v>
      </c>
      <c r="F4" s="4" t="n">
        <v>580</v>
      </c>
      <c r="G4" s="13" t="n"/>
      <c r="H4" s="5">
        <f>IF(G4="","",F4*MIN(G4,E4))</f>
        <v/>
      </c>
    </row>
    <row r="5">
      <c r="A5" s="2" t="inlineStr">
        <is>
          <t>Бампер задний Changan Alsvin 2018-Н.В. (Китай)</t>
        </is>
      </c>
      <c r="B5" s="2" t="inlineStr">
        <is>
          <t>KP-CHNGALS-087-0</t>
        </is>
      </c>
      <c r="C5" s="2" t="inlineStr">
        <is>
          <t>B511F271303-0200</t>
        </is>
      </c>
      <c r="D5" s="2" t="inlineStr">
        <is>
          <t>Бампер задний Changan Alsvin 2018-Н.В. (Китай)</t>
        </is>
      </c>
      <c r="E5" s="2" t="n">
        <v>5</v>
      </c>
      <c r="F5" s="4" t="n">
        <v>1930</v>
      </c>
      <c r="G5" s="13" t="n"/>
      <c r="H5" s="5">
        <f>IF(G5="","",F5*MIN(G5,E5))</f>
        <v/>
      </c>
    </row>
    <row r="6">
      <c r="A6" s="2" t="inlineStr">
        <is>
          <t>Бампер задний Changan UNI-K 2020-Н.В. (Китай)</t>
        </is>
      </c>
      <c r="B6" s="2" t="inlineStr">
        <is>
          <t>UNIK2056</t>
        </is>
      </c>
      <c r="C6" s="2" t="inlineStr">
        <is>
          <t>CD569F271303-1900</t>
        </is>
      </c>
      <c r="D6" s="2" t="inlineStr">
        <is>
          <t>Бампер задний Changan UNI-K 2020-Н.В. (Китай)</t>
        </is>
      </c>
      <c r="E6" s="2" t="n">
        <v>5</v>
      </c>
      <c r="F6" s="4" t="n">
        <v>3430</v>
      </c>
      <c r="G6" s="13" t="n"/>
      <c r="H6" s="5">
        <f>IF(G6="","",F6*MIN(G6,E6))</f>
        <v/>
      </c>
    </row>
    <row r="7">
      <c r="A7" s="2" t="inlineStr">
        <is>
          <t>Бампер задний верхняя часть Changan UNI-T 2023- (Китай)</t>
        </is>
      </c>
      <c r="B7" s="2" t="inlineStr">
        <is>
          <t>UNIT2056B</t>
        </is>
      </c>
      <c r="C7" s="2" t="inlineStr">
        <is>
          <t>S202F271303-1200</t>
        </is>
      </c>
      <c r="D7" s="2" t="inlineStr">
        <is>
          <t>Бампер задний верхняя часть Changan UNI-T 2023- (Китай)</t>
        </is>
      </c>
      <c r="E7" s="2" t="n">
        <v>3</v>
      </c>
      <c r="F7" s="4" t="n">
        <v>1800</v>
      </c>
      <c r="G7" s="13" t="n"/>
      <c r="H7" s="5">
        <f>IF(G7="","",F7*MIN(G7,E7))</f>
        <v/>
      </c>
    </row>
    <row r="8">
      <c r="A8" s="2" t="inlineStr">
        <is>
          <t>Бампер задний нижняя часть Changan UNI-K 2020- (Китай)</t>
        </is>
      </c>
      <c r="B8" s="2" t="inlineStr">
        <is>
          <t>UNIK2010R</t>
        </is>
      </c>
      <c r="C8" s="2" t="inlineStr">
        <is>
          <t>CD569F271303-1500</t>
        </is>
      </c>
      <c r="D8" s="2" t="inlineStr">
        <is>
          <t>Бампер задний нижняя часть Changan UNI-K 2020- (Китай)</t>
        </is>
      </c>
      <c r="E8" s="2" t="n">
        <v>6</v>
      </c>
      <c r="F8" s="4" t="n">
        <v>1690</v>
      </c>
      <c r="G8" s="13" t="n"/>
      <c r="H8" s="5">
        <f>IF(G8="","",F8*MIN(G8,E8))</f>
        <v/>
      </c>
    </row>
    <row r="9">
      <c r="A9" s="2" t="inlineStr">
        <is>
          <t>Бампер задний нижняя часть Changan UNI-T 2023- (Китай)</t>
        </is>
      </c>
      <c r="B9" s="2" t="inlineStr">
        <is>
          <t xml:space="preserve">UNIT2056A </t>
        </is>
      </c>
      <c r="C9" s="2" t="inlineStr">
        <is>
          <t>S202F271303-1301</t>
        </is>
      </c>
      <c r="D9" s="2" t="inlineStr">
        <is>
          <t>Бампер задний нижняя часть Changan UNI-T 2023- (Китай)</t>
        </is>
      </c>
      <c r="E9" s="2" t="n">
        <v>4</v>
      </c>
      <c r="F9" s="4" t="n">
        <v>1090</v>
      </c>
      <c r="G9" s="13" t="n"/>
      <c r="H9" s="5">
        <f>IF(G9="","",F9*MIN(G9,E9))</f>
        <v/>
      </c>
    </row>
    <row r="10">
      <c r="A10" s="2" t="inlineStr">
        <is>
          <t>Бампер передний Changan UNI-K 2020- (Китай)</t>
        </is>
      </c>
      <c r="B10" s="2" t="inlineStr">
        <is>
          <t>UNIK2032</t>
        </is>
      </c>
      <c r="C10" s="2" t="inlineStr">
        <is>
          <t>CD569F271301-1400</t>
        </is>
      </c>
      <c r="D10" s="2" t="inlineStr">
        <is>
          <t>Бампер передний Changan UNI-K 2020- (Китай)</t>
        </is>
      </c>
      <c r="E10" s="2" t="n">
        <v>4</v>
      </c>
      <c r="F10" s="4" t="n">
        <v>4900</v>
      </c>
      <c r="G10" s="13" t="n"/>
      <c r="H10" s="5">
        <f>IF(G10="","",F10*MIN(G10,E10))</f>
        <v/>
      </c>
    </row>
    <row r="11">
      <c r="A11" s="2" t="inlineStr">
        <is>
          <t>Бампер передний Changan UNI-T 2023-Н.В. (Китай)</t>
        </is>
      </c>
      <c r="B11" s="2" t="inlineStr">
        <is>
          <t xml:space="preserve">UNIT2032A </t>
        </is>
      </c>
      <c r="C11" s="2" t="inlineStr">
        <is>
          <t>S202F2713011000</t>
        </is>
      </c>
      <c r="D11" s="2" t="inlineStr">
        <is>
          <t>Бампер передний Changan UNI-T 2023-Н.В. (Китай)</t>
        </is>
      </c>
      <c r="E11" s="2" t="n">
        <v>2</v>
      </c>
      <c r="F11" s="4" t="n">
        <v>2090</v>
      </c>
      <c r="G11" s="13" t="n"/>
      <c r="H11" s="5">
        <f>IF(G11="","",F11*MIN(G11,E11))</f>
        <v/>
      </c>
    </row>
    <row r="12">
      <c r="A12" s="2" t="inlineStr">
        <is>
          <t>Заглушка бампера переднего крюка буксировочного Changan UNI-V 2022-</t>
        </is>
      </c>
      <c r="B12" s="2" t="inlineStr">
        <is>
          <t>KP-CHNGUNIV-000C-0</t>
        </is>
      </c>
      <c r="C12" s="2" t="inlineStr">
        <is>
          <t>C281F271301-2500</t>
        </is>
      </c>
      <c r="D12" s="2" t="inlineStr">
        <is>
          <t>Заглушка бампера переднего крюка буксировочного Changan UNI-V 2022-</t>
        </is>
      </c>
      <c r="E12" s="2" t="n">
        <v>10</v>
      </c>
      <c r="F12" s="4" t="n">
        <v>160</v>
      </c>
      <c r="G12" s="13" t="n"/>
      <c r="H12" s="5">
        <f>IF(G12="","",F12*MIN(G12,E12))</f>
        <v/>
      </c>
    </row>
    <row r="13">
      <c r="A13" s="2" t="inlineStr">
        <is>
          <t>Заглушка левая под туманку Changan UNI-V 2021-</t>
        </is>
      </c>
      <c r="B13" s="2" t="inlineStr">
        <is>
          <t>KP-CHNGUNIV-219-2</t>
        </is>
      </c>
      <c r="C13" s="2" t="inlineStr">
        <is>
          <t>C281F271301-1700</t>
        </is>
      </c>
      <c r="D13" s="2" t="inlineStr">
        <is>
          <t>Заглушка левая под туманку Changan UNI-V 2021-</t>
        </is>
      </c>
      <c r="E13" s="2" t="n">
        <v>5</v>
      </c>
      <c r="F13" s="4" t="n">
        <v>850</v>
      </c>
      <c r="G13" s="13" t="n"/>
      <c r="H13" s="5">
        <f>IF(G13="","",F13*MIN(G13,E13))</f>
        <v/>
      </c>
    </row>
    <row r="14">
      <c r="A14" s="2" t="inlineStr">
        <is>
          <t>Заглушка переднего бампера под крюк Changan Alsvin 2018-Н.В. (китай)</t>
        </is>
      </c>
      <c r="B14" s="2" t="inlineStr">
        <is>
          <t>ALS1807F</t>
        </is>
      </c>
      <c r="C14" s="2" t="inlineStr">
        <is>
          <t>2803109-BS01</t>
        </is>
      </c>
      <c r="D14" s="2" t="inlineStr">
        <is>
          <t>Заглушка переднего бампера под крюк Changan Alsvin 2018-Н.В. (китай)</t>
        </is>
      </c>
      <c r="E14" s="2" t="n">
        <v>10</v>
      </c>
      <c r="F14" s="4" t="n">
        <v>70</v>
      </c>
      <c r="G14" s="13" t="n"/>
      <c r="H14" s="5">
        <f>IF(G14="","",F14*MIN(G14,E14))</f>
        <v/>
      </c>
    </row>
    <row r="15">
      <c r="A15" s="2" t="inlineStr">
        <is>
          <t>Заглушка правая под туманку Changan UNI-V 2021-</t>
        </is>
      </c>
      <c r="B15" s="2" t="inlineStr">
        <is>
          <t>KP-CHNGUNIV-219-1</t>
        </is>
      </c>
      <c r="C15" s="2" t="inlineStr">
        <is>
          <t>C281F271301-1800</t>
        </is>
      </c>
      <c r="D15" s="2" t="inlineStr">
        <is>
          <t>Заглушка правая под туманку Changan UNI-V 2021-</t>
        </is>
      </c>
      <c r="E15" s="2" t="n">
        <v>5</v>
      </c>
      <c r="F15" s="4" t="n">
        <v>870</v>
      </c>
      <c r="G15" s="13" t="n"/>
      <c r="H15" s="5">
        <f>IF(G15="","",F15*MIN(G15,E15))</f>
        <v/>
      </c>
    </row>
    <row r="16">
      <c r="A16" s="2" t="inlineStr">
        <is>
          <t>Крепление заднего бампера левое №1 Changan UNI-K 2020- (Китай)</t>
        </is>
      </c>
      <c r="B16" s="2" t="inlineStr">
        <is>
          <t>UNIK2033ARL</t>
        </is>
      </c>
      <c r="C16" s="2" t="inlineStr">
        <is>
          <t>CD569F271303-0400</t>
        </is>
      </c>
      <c r="D16" s="2" t="inlineStr">
        <is>
          <t>Крепление заднего бампера левое №1 Changan UNI-K 2020- (Китай)</t>
        </is>
      </c>
      <c r="E16" s="2" t="n">
        <v>9</v>
      </c>
      <c r="F16" s="4" t="n">
        <v>230</v>
      </c>
      <c r="G16" s="13" t="n"/>
      <c r="H16" s="5">
        <f>IF(G16="","",F16*MIN(G16,E16))</f>
        <v/>
      </c>
    </row>
    <row r="17">
      <c r="A17" s="2" t="inlineStr">
        <is>
          <t>Крепление заднего бампера №1 правое Changan UNI-K 2020- (Китай)</t>
        </is>
      </c>
      <c r="B17" s="2" t="inlineStr">
        <is>
          <t>UNIK2033ARR</t>
        </is>
      </c>
      <c r="C17" s="2" t="inlineStr">
        <is>
          <t>CD569F271303-0500</t>
        </is>
      </c>
      <c r="D17" s="2" t="inlineStr">
        <is>
          <t>Крепление заднего бампера №1 правое Changan UNI-K 2020- (Китай)</t>
        </is>
      </c>
      <c r="E17" s="2" t="n">
        <v>9</v>
      </c>
      <c r="F17" s="4" t="n">
        <v>230</v>
      </c>
      <c r="G17" s="13" t="n"/>
      <c r="H17" s="5">
        <f>IF(G17="","",F17*MIN(G17,E17))</f>
        <v/>
      </c>
    </row>
    <row r="18">
      <c r="A18" s="2" t="inlineStr">
        <is>
          <t>Крепление заднего бампера №2 левое Changan UNI-K 2020- (Китай)</t>
        </is>
      </c>
      <c r="B18" s="2" t="inlineStr">
        <is>
          <t>UNIK2033BRL</t>
        </is>
      </c>
      <c r="C18" s="2" t="inlineStr">
        <is>
          <t>CD569F271303-0600</t>
        </is>
      </c>
      <c r="D18" s="2" t="inlineStr">
        <is>
          <t>Крепление заднего бампера №2 левое Changan UNI-K 2020- (Китай)</t>
        </is>
      </c>
      <c r="E18" s="2" t="n">
        <v>8</v>
      </c>
      <c r="F18" s="4" t="n">
        <v>190</v>
      </c>
      <c r="G18" s="13" t="n"/>
      <c r="H18" s="5">
        <f>IF(G18="","",F18*MIN(G18,E18))</f>
        <v/>
      </c>
    </row>
    <row r="19">
      <c r="A19" s="2" t="inlineStr">
        <is>
          <t>Крепление заднего бампера №2 правое Changan UNI-K 2020- (Китай)</t>
        </is>
      </c>
      <c r="B19" s="2" t="inlineStr">
        <is>
          <t>UNIK2033BRR</t>
        </is>
      </c>
      <c r="C19" s="2" t="inlineStr">
        <is>
          <t>CD569F271303-0700</t>
        </is>
      </c>
      <c r="D19" s="2" t="inlineStr">
        <is>
          <t>Крепление заднего бампера №2 правое Changan UNI-K 2020- (Китай)</t>
        </is>
      </c>
      <c r="E19" s="2" t="n">
        <v>8</v>
      </c>
      <c r="F19" s="4" t="n">
        <v>190</v>
      </c>
      <c r="G19" s="13" t="n"/>
      <c r="H19" s="5">
        <f>IF(G19="","",F19*MIN(G19,E19))</f>
        <v/>
      </c>
    </row>
    <row r="20">
      <c r="A20" s="2" t="inlineStr">
        <is>
          <t>Крепление левое переднего бампера Changan UNI-K 2020-</t>
        </is>
      </c>
      <c r="B20" s="2" t="inlineStr">
        <is>
          <t>KP-CHNGUNIK-000B-2</t>
        </is>
      </c>
      <c r="C20" s="2" t="inlineStr">
        <is>
          <t>CD569F271301-0400</t>
        </is>
      </c>
      <c r="D20" s="2" t="inlineStr">
        <is>
          <t>Крепление левое переднего бампера Changan UNI-K 2020-</t>
        </is>
      </c>
      <c r="E20" s="2" t="n">
        <v>10</v>
      </c>
      <c r="F20" s="4" t="n">
        <v>200</v>
      </c>
      <c r="G20" s="13" t="n"/>
      <c r="H20" s="5">
        <f>IF(G20="","",F20*MIN(G20,E20))</f>
        <v/>
      </c>
    </row>
    <row r="21">
      <c r="A21" s="2" t="inlineStr">
        <is>
          <t>Крепление переднего бампера левое Changan Alsvin 2018- (Китай)</t>
        </is>
      </c>
      <c r="B21" s="2" t="inlineStr">
        <is>
          <t>ALS1833AFL</t>
        </is>
      </c>
      <c r="C21" s="2" t="inlineStr">
        <is>
          <t>B511F271308-0300</t>
        </is>
      </c>
      <c r="D21" s="2" t="inlineStr">
        <is>
          <t>Крепление переднего бампера левое Changan Alsvin 2018- (Китай)</t>
        </is>
      </c>
      <c r="E21" s="2" t="n">
        <v>7</v>
      </c>
      <c r="F21" s="4" t="n">
        <v>80</v>
      </c>
      <c r="G21" s="13" t="n"/>
      <c r="H21" s="5">
        <f>IF(G21="","",F21*MIN(G21,E21))</f>
        <v/>
      </c>
    </row>
    <row r="22">
      <c r="A22" s="2" t="inlineStr">
        <is>
          <t>Крепление переднего бампера левое Changan UNI-T 2023- (Китай)</t>
        </is>
      </c>
      <c r="B22" s="2" t="inlineStr">
        <is>
          <t>UNIT2033AFL</t>
        </is>
      </c>
      <c r="C22" s="2" t="inlineStr">
        <is>
          <t>S202F271308-0200</t>
        </is>
      </c>
      <c r="D22" s="2" t="inlineStr">
        <is>
          <t>Крепление переднего бампера левое Changan UNI-T 2023- (Китай)</t>
        </is>
      </c>
      <c r="E22" s="2" t="n">
        <v>5</v>
      </c>
      <c r="F22" s="4" t="n">
        <v>90</v>
      </c>
      <c r="G22" s="13" t="n"/>
      <c r="H22" s="5">
        <f>IF(G22="","",F22*MIN(G22,E22))</f>
        <v/>
      </c>
    </row>
    <row r="23">
      <c r="A23" s="2" t="inlineStr">
        <is>
          <t>Крепление переднего бампера правое Changan Alsvin 2018- (Китай)</t>
        </is>
      </c>
      <c r="B23" s="2" t="inlineStr">
        <is>
          <t>ALS1833AFR</t>
        </is>
      </c>
      <c r="C23" s="2" t="inlineStr">
        <is>
          <t>B511F271308-0400</t>
        </is>
      </c>
      <c r="D23" s="2" t="inlineStr">
        <is>
          <t>Крепление переднего бампера правое Changan Alsvin 2018- (Китай)</t>
        </is>
      </c>
      <c r="E23" s="2" t="n">
        <v>11</v>
      </c>
      <c r="F23" s="4" t="n">
        <v>100</v>
      </c>
      <c r="G23" s="13" t="n"/>
      <c r="H23" s="5">
        <f>IF(G23="","",F23*MIN(G23,E23))</f>
        <v/>
      </c>
    </row>
    <row r="24">
      <c r="A24" s="2" t="inlineStr">
        <is>
          <t>Крепление переднего бампера правое Changan UNI-T 2023- (Китай)</t>
        </is>
      </c>
      <c r="B24" s="2" t="inlineStr">
        <is>
          <t>UNIT2033AFR</t>
        </is>
      </c>
      <c r="C24" s="2" t="inlineStr">
        <is>
          <t>S202F271308-0300</t>
        </is>
      </c>
      <c r="D24" s="2" t="inlineStr">
        <is>
          <t>Крепление переднего бампера правое Changan UNI-T 2023- (Китай)</t>
        </is>
      </c>
      <c r="E24" s="2" t="n">
        <v>5</v>
      </c>
      <c r="F24" s="4" t="n">
        <v>180</v>
      </c>
      <c r="G24" s="13" t="n"/>
      <c r="H24" s="5">
        <f>IF(G24="","",F24*MIN(G24,E24))</f>
        <v/>
      </c>
    </row>
    <row r="25">
      <c r="A25" s="2" t="inlineStr">
        <is>
          <t>Крепление правое переднего бампера Changan UNI-K 2020-</t>
        </is>
      </c>
      <c r="B25" s="2" t="inlineStr">
        <is>
          <t>KP-CHNGUNIK-000B-1</t>
        </is>
      </c>
      <c r="C25" s="2" t="inlineStr">
        <is>
          <t>CD569F271301-0500</t>
        </is>
      </c>
      <c r="D25" s="2" t="inlineStr">
        <is>
          <t>Крепление правое переднего бампера Changan UNI-K 2020-</t>
        </is>
      </c>
      <c r="E25" s="2" t="n">
        <v>11</v>
      </c>
      <c r="F25" s="4" t="n">
        <v>180</v>
      </c>
      <c r="G25" s="13" t="n"/>
      <c r="H25" s="5">
        <f>IF(G25="","",F25*MIN(G25,E25))</f>
        <v/>
      </c>
    </row>
    <row r="26">
      <c r="A26" s="2" t="inlineStr">
        <is>
          <t>Кронштейн правый крепления бампера переднего Changan UNI-V I 2022-</t>
        </is>
      </c>
      <c r="B26" s="2" t="inlineStr">
        <is>
          <t>KP-CHNGUNIV-000B-1</t>
        </is>
      </c>
      <c r="C26" s="2" t="inlineStr">
        <is>
          <t>C281F271301-0400</t>
        </is>
      </c>
      <c r="D26" s="2" t="inlineStr">
        <is>
          <t>Кронштейн правый крепления бампера переднего Changan UNI-V I 2022-</t>
        </is>
      </c>
      <c r="E26" s="2" t="n">
        <v>9</v>
      </c>
      <c r="F26" s="4" t="n">
        <v>140</v>
      </c>
      <c r="G26" s="13" t="n"/>
      <c r="H26" s="5">
        <f>IF(G26="","",F26*MIN(G26,E26))</f>
        <v/>
      </c>
    </row>
    <row r="27">
      <c r="A27" s="2" t="inlineStr">
        <is>
          <t>Крыло левое Changan UNI-T 2023-Н.В. (Китай)</t>
        </is>
      </c>
      <c r="B27" s="2" t="inlineStr">
        <is>
          <t xml:space="preserve">UNIT2025FL </t>
        </is>
      </c>
      <c r="C27" s="2" t="inlineStr">
        <is>
          <t>8403111-CN01DY</t>
        </is>
      </c>
      <c r="D27" s="2" t="inlineStr">
        <is>
          <t>Крыло левое Changan UNI-T 2023-Н.В. (Китай)</t>
        </is>
      </c>
      <c r="E27" s="2" t="n">
        <v>2</v>
      </c>
      <c r="F27" s="4" t="n">
        <v>2590</v>
      </c>
      <c r="G27" s="13" t="n"/>
      <c r="H27" s="5">
        <f>IF(G27="","",F27*MIN(G27,E27))</f>
        <v/>
      </c>
    </row>
    <row r="28">
      <c r="A28" s="2" t="inlineStr">
        <is>
          <t>Крыло правое Changan Alsvin 2018- (Китай)</t>
        </is>
      </c>
      <c r="B28" s="2" t="inlineStr">
        <is>
          <t>KP-CHNGALS-016-1</t>
        </is>
      </c>
      <c r="C28" s="2" t="inlineStr">
        <is>
          <t>B511F2701020200AA</t>
        </is>
      </c>
      <c r="D28" s="2" t="inlineStr">
        <is>
          <t>Крыло правое Changan Alsvin 2018- (Китай)</t>
        </is>
      </c>
      <c r="E28" s="2" t="n">
        <v>11</v>
      </c>
      <c r="F28" s="4" t="n">
        <v>1920</v>
      </c>
      <c r="G28" s="13" t="n"/>
      <c r="H28" s="5">
        <f>IF(G28="","",F28*MIN(G28,E28))</f>
        <v/>
      </c>
    </row>
    <row r="29">
      <c r="A29" s="2" t="inlineStr">
        <is>
          <t>Крыло правое Changan UNI-T 2023-Н.В. (Китай)</t>
        </is>
      </c>
      <c r="B29" s="2" t="inlineStr">
        <is>
          <t>UNIT2025FR</t>
        </is>
      </c>
      <c r="C29" s="2" t="inlineStr">
        <is>
          <t>8403211-CN01DY</t>
        </is>
      </c>
      <c r="D29" s="2" t="inlineStr">
        <is>
          <t>Крыло правое Changan UNI-T 2023-Н.В. (Китай)</t>
        </is>
      </c>
      <c r="E29" s="2" t="n">
        <v>2</v>
      </c>
      <c r="F29" s="4" t="n">
        <v>2590</v>
      </c>
      <c r="G29" s="13" t="n"/>
      <c r="H29" s="5">
        <f>IF(G29="","",F29*MIN(G29,E29))</f>
        <v/>
      </c>
    </row>
    <row r="30">
      <c r="A30" s="2" t="inlineStr">
        <is>
          <t>Молдинг бампера хром Changan UNI-K 2020- (Китай)</t>
        </is>
      </c>
      <c r="B30" s="2" t="inlineStr">
        <is>
          <t>KP-CHNGUNIK-000S-0</t>
        </is>
      </c>
      <c r="C30" s="2" t="inlineStr">
        <is>
          <t>CD569F2713013301</t>
        </is>
      </c>
      <c r="D30" s="2" t="inlineStr">
        <is>
          <t>Молдинг бампера хром Changan UNI-K 2020- (Китай)</t>
        </is>
      </c>
      <c r="E30" s="2" t="n">
        <v>5</v>
      </c>
      <c r="F30" s="4" t="n">
        <v>700</v>
      </c>
      <c r="G30" s="13" t="n"/>
      <c r="H30" s="5">
        <f>IF(G30="","",F30*MIN(G30,E30))</f>
        <v/>
      </c>
    </row>
    <row r="31">
      <c r="A31" s="2" t="inlineStr">
        <is>
          <t>Молдинг левый бампера переднего Changan UNI-V I 2022-</t>
        </is>
      </c>
      <c r="B31" s="2" t="inlineStr">
        <is>
          <t>KP-CHNGUNIV-000M-2</t>
        </is>
      </c>
      <c r="C31" s="2" t="inlineStr">
        <is>
          <t>C281F271301-1900</t>
        </is>
      </c>
      <c r="D31" s="2" t="inlineStr">
        <is>
          <t>Молдинг левый бампера переднего Changan UNI-V I 2022-</t>
        </is>
      </c>
      <c r="E31" s="2" t="n">
        <v>10</v>
      </c>
      <c r="F31" s="4" t="n">
        <v>560</v>
      </c>
      <c r="G31" s="13" t="n"/>
      <c r="H31" s="5">
        <f>IF(G31="","",F31*MIN(G31,E31))</f>
        <v/>
      </c>
    </row>
    <row r="32">
      <c r="A32" s="2" t="inlineStr">
        <is>
          <t>Молдинг левый решетки переднего бампера хром Changan Alsvin 2018-</t>
        </is>
      </c>
      <c r="B32" s="2" t="inlineStr">
        <is>
          <t>ALS1877AL</t>
        </is>
      </c>
      <c r="C32" s="2" t="inlineStr">
        <is>
          <t>B511F271301-0500</t>
        </is>
      </c>
      <c r="D32" s="2" t="inlineStr">
        <is>
          <t>Молдинг левый решетки переднего бампера хром Changan Alsvin 2018-</t>
        </is>
      </c>
      <c r="E32" s="2" t="n">
        <v>7</v>
      </c>
      <c r="F32" s="4" t="n">
        <v>240</v>
      </c>
      <c r="G32" s="13" t="n"/>
      <c r="H32" s="5">
        <f>IF(G32="","",F32*MIN(G32,E32))</f>
        <v/>
      </c>
    </row>
    <row r="33">
      <c r="A33" s="2" t="inlineStr">
        <is>
          <t>Молдинг правый бампера переднего Changan UNI-V I 2022-</t>
        </is>
      </c>
      <c r="B33" s="2" t="inlineStr">
        <is>
          <t>KP-CHNGUNIV-000M-1</t>
        </is>
      </c>
      <c r="C33" s="2" t="inlineStr">
        <is>
          <t>C281F271301-2000</t>
        </is>
      </c>
      <c r="D33" s="2" t="inlineStr">
        <is>
          <t>Молдинг правый бампера переднего Changan UNI-V I 2022-</t>
        </is>
      </c>
      <c r="E33" s="2" t="n">
        <v>10</v>
      </c>
      <c r="F33" s="4" t="n">
        <v>560</v>
      </c>
      <c r="G33" s="13" t="n"/>
      <c r="H33" s="5">
        <f>IF(G33="","",F33*MIN(G33,E33))</f>
        <v/>
      </c>
    </row>
    <row r="34">
      <c r="A34" s="2" t="inlineStr">
        <is>
          <t>Молдинг правый решетки переднего бампера хром Changan Alsvin 2018-</t>
        </is>
      </c>
      <c r="B34" s="2" t="inlineStr">
        <is>
          <t>ALS1877AR</t>
        </is>
      </c>
      <c r="C34" s="2" t="inlineStr">
        <is>
          <t>B511F271301-0600</t>
        </is>
      </c>
      <c r="D34" s="2" t="inlineStr">
        <is>
          <t>Молдинг правый решетки переднего бампера хром Changan Alsvin 2018-</t>
        </is>
      </c>
      <c r="E34" s="2" t="n">
        <v>6</v>
      </c>
      <c r="F34" s="4" t="n">
        <v>230</v>
      </c>
      <c r="G34" s="13" t="n"/>
      <c r="H34" s="5">
        <f>IF(G34="","",F34*MIN(G34,E34))</f>
        <v/>
      </c>
    </row>
    <row r="35">
      <c r="A35" s="2" t="inlineStr">
        <is>
          <t>Молдинг решетки в бампер левый Changan UNI-T 2023- (Китай)</t>
        </is>
      </c>
      <c r="B35" s="2" t="inlineStr">
        <is>
          <t>KP-CHNGUNIT-000M-2</t>
        </is>
      </c>
      <c r="C35" s="2" t="inlineStr">
        <is>
          <t>S202F271301-1501</t>
        </is>
      </c>
      <c r="D35" s="2" t="inlineStr">
        <is>
          <t>Молдинг решетки в бампер левый Changan UNI-T 2023- (Китай)</t>
        </is>
      </c>
      <c r="E35" s="2" t="n">
        <v>12</v>
      </c>
      <c r="F35" s="4" t="n">
        <v>630</v>
      </c>
      <c r="G35" s="13" t="n"/>
      <c r="H35" s="5">
        <f>IF(G35="","",F35*MIN(G35,E35))</f>
        <v/>
      </c>
    </row>
    <row r="36">
      <c r="A36" s="2" t="inlineStr">
        <is>
          <t>Молдинг решетки радиатора правый Changan Alsvin 2018- (Китай)</t>
        </is>
      </c>
      <c r="B36" s="2" t="inlineStr">
        <is>
          <t>ALS1876AR</t>
        </is>
      </c>
      <c r="C36" s="2" t="inlineStr">
        <is>
          <t>B511F271301-0800</t>
        </is>
      </c>
      <c r="D36" s="2" t="inlineStr">
        <is>
          <t>Молдинг решетки радиатора правый Changan Alsvin 2018- (Китай)</t>
        </is>
      </c>
      <c r="E36" s="2" t="n">
        <v>3</v>
      </c>
      <c r="F36" s="4" t="n">
        <v>630</v>
      </c>
      <c r="G36" s="13" t="n"/>
      <c r="H36" s="5">
        <f>IF(G36="","",F36*MIN(G36,E36))</f>
        <v/>
      </c>
    </row>
    <row r="37">
      <c r="A37" s="2" t="inlineStr">
        <is>
          <t>Оправа туманки левая Changan UNI-T 2023-</t>
        </is>
      </c>
      <c r="B37" s="2" t="inlineStr">
        <is>
          <t>KP-CHNGUNIT-219-2</t>
        </is>
      </c>
      <c r="C37" s="2" t="inlineStr">
        <is>
          <t>S202F271301-1300</t>
        </is>
      </c>
      <c r="D37" s="2" t="inlineStr">
        <is>
          <t>Оправа туманки левая Changan UNI-T 2023-</t>
        </is>
      </c>
      <c r="E37" s="2" t="n">
        <v>10</v>
      </c>
      <c r="F37" s="4" t="n">
        <v>1070</v>
      </c>
      <c r="G37" s="13" t="n"/>
      <c r="H37" s="5">
        <f>IF(G37="","",F37*MIN(G37,E37))</f>
        <v/>
      </c>
    </row>
    <row r="38">
      <c r="A38" s="2" t="inlineStr">
        <is>
          <t>Отражатель в задний бампер левый Changan Alsvin 2018-</t>
        </is>
      </c>
      <c r="B38" s="2" t="inlineStr">
        <is>
          <t>KP-29-CHNGALSL</t>
        </is>
      </c>
      <c r="C38" s="2" t="inlineStr">
        <is>
          <t>B511F280503-0800</t>
        </is>
      </c>
      <c r="D38" s="2" t="inlineStr">
        <is>
          <t>Отражатель в задний бампер левый Changan Alsvin 2018-</t>
        </is>
      </c>
      <c r="E38" s="2" t="n">
        <v>40</v>
      </c>
      <c r="F38" s="4" t="n">
        <v>170</v>
      </c>
      <c r="G38" s="13" t="n"/>
      <c r="H38" s="5">
        <f>IF(G38="","",F38*MIN(G38,E38))</f>
        <v/>
      </c>
    </row>
    <row r="39">
      <c r="A39" s="2" t="inlineStr">
        <is>
          <t>Отражатель в задний бампер правый Changan Alsvin 2018-</t>
        </is>
      </c>
      <c r="B39" s="2" t="inlineStr">
        <is>
          <t>KP-29-CHNGALSR</t>
        </is>
      </c>
      <c r="C39" s="2" t="inlineStr">
        <is>
          <t>B511F280503-0900</t>
        </is>
      </c>
      <c r="D39" s="2" t="inlineStr">
        <is>
          <t>Отражатель в задний бампер правый Changan Alsvin 2018-</t>
        </is>
      </c>
      <c r="E39" s="2" t="n">
        <v>40</v>
      </c>
      <c r="F39" s="4" t="n">
        <v>170</v>
      </c>
      <c r="G39" s="13" t="n"/>
      <c r="H39" s="5">
        <f>IF(G39="","",F39*MIN(G39,E39))</f>
        <v/>
      </c>
    </row>
    <row r="40">
      <c r="A40" s="2" t="inlineStr">
        <is>
          <t>Петля капота левая Changan UNI-K 2020- (Китай)</t>
        </is>
      </c>
      <c r="B40" s="2" t="inlineStr">
        <is>
          <t>KP-CHNGUNIK-015B-2</t>
        </is>
      </c>
      <c r="C40" s="2" t="inlineStr">
        <is>
          <t>CD569F2701010701</t>
        </is>
      </c>
      <c r="D40" s="2" t="inlineStr">
        <is>
          <t>Петля капота левая Changan UNI-K 2020- (Китай)</t>
        </is>
      </c>
      <c r="E40" s="2" t="n">
        <v>15</v>
      </c>
      <c r="F40" s="4" t="n">
        <v>490</v>
      </c>
      <c r="G40" s="13" t="n"/>
      <c r="H40" s="5">
        <f>IF(G40="","",F40*MIN(G40,E40))</f>
        <v/>
      </c>
    </row>
    <row r="41">
      <c r="A41" s="2" t="inlineStr">
        <is>
          <t>Петля капота левая Changan UNI-T 2020-</t>
        </is>
      </c>
      <c r="B41" s="2" t="inlineStr">
        <is>
          <t>KP-CHNGUNIT-015B-2</t>
        </is>
      </c>
      <c r="C41" s="2" t="inlineStr">
        <is>
          <t>S202F2701010400</t>
        </is>
      </c>
      <c r="D41" s="2" t="inlineStr">
        <is>
          <t>Петля капота левая Changan UNI-T 2020-</t>
        </is>
      </c>
      <c r="E41" s="2" t="n">
        <v>5</v>
      </c>
      <c r="F41" s="4" t="n">
        <v>410</v>
      </c>
      <c r="G41" s="13" t="n"/>
      <c r="H41" s="5">
        <f>IF(G41="","",F41*MIN(G41,E41))</f>
        <v/>
      </c>
    </row>
    <row r="42">
      <c r="A42" s="2" t="inlineStr">
        <is>
          <t>Петля капота правая Changan UNI-K 2020- (Китай)</t>
        </is>
      </c>
      <c r="B42" s="2" t="inlineStr">
        <is>
          <t>KP-CHNGUNIK-015B-1</t>
        </is>
      </c>
      <c r="C42" s="2" t="inlineStr">
        <is>
          <t>CD569F2701010801</t>
        </is>
      </c>
      <c r="D42" s="2" t="inlineStr">
        <is>
          <t>Петля капота правая Changan UNI-K 2020- (Китай)</t>
        </is>
      </c>
      <c r="E42" s="2" t="n">
        <v>15</v>
      </c>
      <c r="F42" s="4" t="n">
        <v>490</v>
      </c>
      <c r="G42" s="13" t="n"/>
      <c r="H42" s="5">
        <f>IF(G42="","",F42*MIN(G42,E42))</f>
        <v/>
      </c>
    </row>
    <row r="43">
      <c r="A43" s="2" t="inlineStr">
        <is>
          <t>Петля капота правая Changan UNI-T 2020-</t>
        </is>
      </c>
      <c r="B43" s="2" t="inlineStr">
        <is>
          <t>KP-CHNGUNIT-015B-1</t>
        </is>
      </c>
      <c r="C43" s="2" t="inlineStr">
        <is>
          <t>S202F2701010500</t>
        </is>
      </c>
      <c r="D43" s="2" t="inlineStr">
        <is>
          <t>Петля капота правая Changan UNI-T 2020-</t>
        </is>
      </c>
      <c r="E43" s="2" t="n">
        <v>5</v>
      </c>
      <c r="F43" s="4" t="n">
        <v>410</v>
      </c>
      <c r="G43" s="13" t="n"/>
      <c r="H43" s="5">
        <f>IF(G43="","",F43*MIN(G43,E43))</f>
        <v/>
      </c>
    </row>
    <row r="44">
      <c r="A44" s="2" t="inlineStr">
        <is>
          <t>Подкрылок левый передний Changan UNI-K 2020-</t>
        </is>
      </c>
      <c r="B44" s="2" t="inlineStr">
        <is>
          <t>KP-CHNGUNIK-016L-2</t>
        </is>
      </c>
      <c r="C44" s="2" t="inlineStr">
        <is>
          <t>CD569F270909-0600</t>
        </is>
      </c>
      <c r="D44" s="2" t="inlineStr">
        <is>
          <t>Подкрылок левый передний Changan UNI-K 2020-</t>
        </is>
      </c>
      <c r="E44" s="2" t="n">
        <v>10</v>
      </c>
      <c r="F44" s="4" t="n">
        <v>370</v>
      </c>
      <c r="G44" s="13" t="n"/>
      <c r="H44" s="5">
        <f>IF(G44="","",F44*MIN(G44,E44))</f>
        <v/>
      </c>
    </row>
    <row r="45">
      <c r="A45" s="2" t="inlineStr">
        <is>
          <t>Подкрылок левый передний Changan UNI-T 2023-</t>
        </is>
      </c>
      <c r="B45" s="2" t="inlineStr">
        <is>
          <t>KP-CHNGUNIT-016L-2</t>
        </is>
      </c>
      <c r="C45" s="2" t="inlineStr">
        <is>
          <t>S202F270909-0300</t>
        </is>
      </c>
      <c r="D45" s="2" t="inlineStr">
        <is>
          <t>Подкрылок левый передний Changan UNI-T 2023-</t>
        </is>
      </c>
      <c r="E45" s="2" t="n">
        <v>20</v>
      </c>
      <c r="F45" s="4" t="n">
        <v>320</v>
      </c>
      <c r="G45" s="13" t="n"/>
      <c r="H45" s="5">
        <f>IF(G45="","",F45*MIN(G45,E45))</f>
        <v/>
      </c>
    </row>
    <row r="46">
      <c r="A46" s="2" t="inlineStr">
        <is>
          <t>Подкрылок передний левый Changan Alsvin 2018- (Китай)</t>
        </is>
      </c>
      <c r="B46" s="2" t="inlineStr">
        <is>
          <t>ALS1848FL</t>
        </is>
      </c>
      <c r="C46" s="2" t="inlineStr">
        <is>
          <t>B511F270904-1500</t>
        </is>
      </c>
      <c r="D46" s="2" t="inlineStr">
        <is>
          <t>Подкрылок передний левый Changan Alsvin 2018- (Китай)</t>
        </is>
      </c>
      <c r="E46" s="2" t="n">
        <v>1</v>
      </c>
      <c r="F46" s="4" t="n">
        <v>580</v>
      </c>
      <c r="G46" s="13" t="n"/>
      <c r="H46" s="5">
        <f>IF(G46="","",F46*MIN(G46,E46))</f>
        <v/>
      </c>
    </row>
    <row r="47">
      <c r="A47" s="2" t="inlineStr">
        <is>
          <t>Подкрылок передний правый Changan Alsvin 2018- (Китай)</t>
        </is>
      </c>
      <c r="B47" s="2" t="inlineStr">
        <is>
          <t>ALS1848FR</t>
        </is>
      </c>
      <c r="C47" s="2" t="inlineStr">
        <is>
          <t>B511F2709041600</t>
        </is>
      </c>
      <c r="D47" s="2" t="inlineStr">
        <is>
          <t>Подкрылок передний правый Changan Alsvin 2018- (Китай)</t>
        </is>
      </c>
      <c r="E47" s="2" t="n">
        <v>4</v>
      </c>
      <c r="F47" s="4" t="n">
        <v>680</v>
      </c>
      <c r="G47" s="13" t="n"/>
      <c r="H47" s="5">
        <f>IF(G47="","",F47*MIN(G47,E47))</f>
        <v/>
      </c>
    </row>
    <row r="48">
      <c r="A48" s="2" t="inlineStr">
        <is>
          <t>Решетка в бампер Changan UNI-V 2021-  (Китай)</t>
        </is>
      </c>
      <c r="B48" s="2" t="inlineStr">
        <is>
          <t>KP-CHNGUNIV-000G-0</t>
        </is>
      </c>
      <c r="C48" s="2" t="inlineStr">
        <is>
          <t>C281F271301-3200</t>
        </is>
      </c>
      <c r="D48" s="2" t="inlineStr">
        <is>
          <t>Решетка в бампер Changan UNI-V 2021-  (Китай)</t>
        </is>
      </c>
      <c r="E48" s="2" t="n">
        <v>1</v>
      </c>
      <c r="F48" s="4" t="n">
        <v>460</v>
      </c>
      <c r="G48" s="13" t="n"/>
      <c r="H48" s="5">
        <f>IF(G48="","",F48*MIN(G48,E48))</f>
        <v/>
      </c>
    </row>
    <row r="49">
      <c r="A49" s="2" t="inlineStr">
        <is>
          <t>Решетка в бампер в сборе с молдингом Changan UNI-K 2020- (Китай)</t>
        </is>
      </c>
      <c r="B49" s="2" t="inlineStr">
        <is>
          <t>UNIK2008</t>
        </is>
      </c>
      <c r="C49" s="2" t="inlineStr">
        <is>
          <t>CD569F271301-2300</t>
        </is>
      </c>
      <c r="D49" s="2" t="inlineStr">
        <is>
          <t>Решетка в бампер в сборе с молдингом Changan UNI-K 2020- (Китай)</t>
        </is>
      </c>
      <c r="E49" s="2" t="n">
        <v>4</v>
      </c>
      <c r="F49" s="4" t="n">
        <v>3480</v>
      </c>
      <c r="G49" s="13" t="n"/>
      <c r="H49" s="5">
        <f>IF(G49="","",F49*MIN(G49,E49))</f>
        <v/>
      </c>
    </row>
    <row r="50">
      <c r="A50" s="2" t="inlineStr">
        <is>
          <t>Решетка в бампер левая Changan UNI-K 2020- (Китай)</t>
        </is>
      </c>
      <c r="B50" s="2" t="inlineStr">
        <is>
          <t>KP-CHNGUNIK-000G-2</t>
        </is>
      </c>
      <c r="C50" s="2" t="inlineStr">
        <is>
          <t>CD569F271301-2102</t>
        </is>
      </c>
      <c r="D50" s="2" t="inlineStr">
        <is>
          <t>Решетка в бампер левая Changan UNI-K 2020- (Китай)</t>
        </is>
      </c>
      <c r="E50" s="2" t="n">
        <v>7</v>
      </c>
      <c r="F50" s="4" t="n">
        <v>310</v>
      </c>
      <c r="G50" s="13" t="n"/>
      <c r="H50" s="5">
        <f>IF(G50="","",F50*MIN(G50,E50))</f>
        <v/>
      </c>
    </row>
    <row r="51">
      <c r="A51" s="2" t="inlineStr">
        <is>
          <t>Решетка в бампер правая Changan UNI-K 2020- (Китай)</t>
        </is>
      </c>
      <c r="B51" s="2" t="inlineStr">
        <is>
          <t>KP-CHNGUNIK-000G-1</t>
        </is>
      </c>
      <c r="C51" s="2" t="inlineStr">
        <is>
          <t>CD569F271301-2202</t>
        </is>
      </c>
      <c r="D51" s="2" t="inlineStr">
        <is>
          <t>Решетка в бампер правая Changan UNI-K 2020- (Китай)</t>
        </is>
      </c>
      <c r="E51" s="2" t="n">
        <v>11</v>
      </c>
      <c r="F51" s="4" t="n">
        <v>280</v>
      </c>
      <c r="G51" s="13" t="n"/>
      <c r="H51" s="5">
        <f>IF(G51="","",F51*MIN(G51,E51))</f>
        <v/>
      </c>
    </row>
    <row r="52">
      <c r="A52" s="2" t="inlineStr">
        <is>
          <t>Решетка радиатора Changan UNI-T 2023- Star Diamond Black (Китай)</t>
        </is>
      </c>
      <c r="B52" s="2" t="inlineStr">
        <is>
          <t>UNIT2037A</t>
        </is>
      </c>
      <c r="C52" s="2" t="inlineStr">
        <is>
          <t>S202F271301-1201</t>
        </is>
      </c>
      <c r="D52" s="2" t="inlineStr">
        <is>
          <t>Решетка радиатора Changan UNI-T 2023- Star Diamond Black (Китай)</t>
        </is>
      </c>
      <c r="E52" s="2" t="n">
        <v>2</v>
      </c>
      <c r="F52" s="4" t="n">
        <v>5540</v>
      </c>
      <c r="G52" s="13" t="n"/>
      <c r="H52" s="5">
        <f>IF(G52="","",F52*MIN(G52,E52))</f>
        <v/>
      </c>
    </row>
    <row r="53">
      <c r="A53" s="2" t="inlineStr">
        <is>
          <t>Решетка радиатора Changan UNI-T 2023- Star White (Китай)</t>
        </is>
      </c>
      <c r="B53" s="2" t="inlineStr">
        <is>
          <t>UNIT2037D</t>
        </is>
      </c>
      <c r="C53" s="2" t="inlineStr">
        <is>
          <t>S202F271301-1201</t>
        </is>
      </c>
      <c r="D53" s="2" t="inlineStr">
        <is>
          <t>Решетка радиатора Changan UNI-T 2023- Star White (Китай)</t>
        </is>
      </c>
      <c r="E53" s="2" t="n">
        <v>1</v>
      </c>
      <c r="F53" s="4" t="n">
        <v>5980</v>
      </c>
      <c r="G53" s="13" t="n"/>
      <c r="H53" s="5">
        <f>IF(G53="","",F53*MIN(G53,E53))</f>
        <v/>
      </c>
    </row>
    <row r="54">
      <c r="A54" s="2" t="inlineStr">
        <is>
          <t>Туманка (ДХО) левая Changan UNI-K 2020- (Китай)</t>
        </is>
      </c>
      <c r="B54" s="2" t="inlineStr">
        <is>
          <t>UNIK2027L</t>
        </is>
      </c>
      <c r="C54" s="2" t="inlineStr">
        <is>
          <t>CD569F280501-0300</t>
        </is>
      </c>
      <c r="D54" s="2" t="inlineStr">
        <is>
          <t>Туманка (ДХО) левая Changan UNI-K 2020- (Китай)</t>
        </is>
      </c>
      <c r="E54" s="2" t="n">
        <v>1</v>
      </c>
      <c r="F54" s="4" t="n">
        <v>10250</v>
      </c>
      <c r="G54" s="13" t="n"/>
      <c r="H54" s="5">
        <f>IF(G54="","",F54*MIN(G54,E54))</f>
        <v/>
      </c>
    </row>
    <row r="55">
      <c r="A55" s="2" t="inlineStr">
        <is>
          <t>Туманка (ДХО) правая Changan UNI-K 2020- (Китай)</t>
        </is>
      </c>
      <c r="B55" s="2" t="inlineStr">
        <is>
          <t>UNIK2027R</t>
        </is>
      </c>
      <c r="C55" s="2" t="inlineStr">
        <is>
          <t>CD569F280501-0400</t>
        </is>
      </c>
      <c r="D55" s="2" t="inlineStr">
        <is>
          <t>Туманка (ДХО) правая Changan UNI-K 2020- (Китай)</t>
        </is>
      </c>
      <c r="E55" s="2" t="n">
        <v>1</v>
      </c>
      <c r="F55" s="4" t="n">
        <v>10250</v>
      </c>
      <c r="G55" s="13" t="n"/>
      <c r="H55" s="5">
        <f>IF(G55="","",F55*MIN(G55,E55))</f>
        <v/>
      </c>
    </row>
    <row r="56">
      <c r="A56" s="2" t="inlineStr">
        <is>
          <t>Усилитель переднего бампера Changan Alsvin 2018-Н.В. (Китай)</t>
        </is>
      </c>
      <c r="B56" s="2" t="inlineStr">
        <is>
          <t>ALS1834AA</t>
        </is>
      </c>
      <c r="C56" s="2" t="inlineStr">
        <is>
          <t>B511F2707010100AA</t>
        </is>
      </c>
      <c r="D56" s="2" t="inlineStr">
        <is>
          <t>Усилитель переднего бампера Changan Alsvin 2018-Н.В. (Китай)</t>
        </is>
      </c>
      <c r="E56" s="2" t="n">
        <v>3</v>
      </c>
      <c r="F56" s="4" t="n">
        <v>2410</v>
      </c>
      <c r="G56" s="13" t="n"/>
      <c r="H56" s="5">
        <f>IF(G56="","",F56*MIN(G56,E56))</f>
        <v/>
      </c>
    </row>
    <row r="57">
      <c r="A57" s="2" t="inlineStr">
        <is>
          <t>Фара (ДХО) левая Changan UNI-T 2020-2023</t>
        </is>
      </c>
      <c r="B57" s="2" t="inlineStr">
        <is>
          <t>S202F280501-0501</t>
        </is>
      </c>
      <c r="C57" s="2" t="inlineStr">
        <is>
          <t>S202F280501-0501</t>
        </is>
      </c>
      <c r="D57" s="2" t="inlineStr">
        <is>
          <t>Фара (ДХО) левая Changan UNI-T 2020-2023</t>
        </is>
      </c>
      <c r="E57" s="2" t="n">
        <v>8</v>
      </c>
      <c r="F57" s="4" t="n">
        <v>5850</v>
      </c>
      <c r="G57" s="13" t="n"/>
      <c r="H57" s="5">
        <f>IF(G57="","",F57*MIN(G57,E57))</f>
        <v/>
      </c>
    </row>
    <row r="58">
      <c r="A58" s="2" t="inlineStr">
        <is>
          <t>Фара левая Changan CS35 Plus 2018-</t>
        </is>
      </c>
      <c r="B58" s="2" t="inlineStr">
        <is>
          <t>KP-11-CHCS35PLL</t>
        </is>
      </c>
      <c r="C58" s="2" t="inlineStr">
        <is>
          <t>S111F280501-0300-AB</t>
        </is>
      </c>
      <c r="D58" s="2" t="inlineStr">
        <is>
          <t>Фара левая Changan CS35 Plus 2018-</t>
        </is>
      </c>
      <c r="E58" s="2" t="n">
        <v>2</v>
      </c>
      <c r="F58" s="4" t="n">
        <v>7450</v>
      </c>
      <c r="G58" s="13" t="n"/>
      <c r="H58" s="5">
        <f>IF(G58="","",F58*MIN(G58,E58))</f>
        <v/>
      </c>
    </row>
    <row r="59">
      <c r="A59" s="2" t="inlineStr">
        <is>
          <t>Фара правая (ДХО) Changan UNI-T 2020-2023</t>
        </is>
      </c>
      <c r="B59" s="2" t="inlineStr">
        <is>
          <t>S202F2805010601</t>
        </is>
      </c>
      <c r="C59" s="2" t="inlineStr">
        <is>
          <t>S202F2805010601</t>
        </is>
      </c>
      <c r="D59" s="2" t="inlineStr">
        <is>
          <t>Фара правая (ДХО) Changan UNI-T 2020-2023</t>
        </is>
      </c>
      <c r="E59" s="2" t="n">
        <v>7</v>
      </c>
      <c r="F59" s="4" t="n">
        <v>5540</v>
      </c>
      <c r="G59" s="13" t="n"/>
      <c r="H59" s="5">
        <f>IF(G59="","",F59*MIN(G59,E59))</f>
        <v/>
      </c>
    </row>
    <row r="60">
      <c r="A60" s="2" t="inlineStr">
        <is>
          <t>Фара правая Changan Alsvin 2018- (Китай)</t>
        </is>
      </c>
      <c r="B60" s="2" t="inlineStr">
        <is>
          <t>KP-11-CHNGALSR</t>
        </is>
      </c>
      <c r="C60" s="2" t="inlineStr">
        <is>
          <t>B511F280501-0400</t>
        </is>
      </c>
      <c r="D60" s="2" t="inlineStr">
        <is>
          <t>Фара правая Changan Alsvin 2018- (Китай)</t>
        </is>
      </c>
      <c r="E60" s="2" t="n">
        <v>4</v>
      </c>
      <c r="F60" s="4" t="n">
        <v>4450</v>
      </c>
      <c r="G60" s="13" t="n"/>
      <c r="H60" s="5">
        <f>IF(G60="","",F60*MIN(G60,E60))</f>
        <v/>
      </c>
    </row>
    <row r="61">
      <c r="A61" s="2" t="inlineStr">
        <is>
          <t>Фара правая Changan CS35 Plus 2018-</t>
        </is>
      </c>
      <c r="B61" s="2" t="inlineStr">
        <is>
          <t>KP-11-CHCS35PLR</t>
        </is>
      </c>
      <c r="C61" s="2" t="inlineStr">
        <is>
          <t>S111F280501-0400-AA</t>
        </is>
      </c>
      <c r="D61" s="2" t="inlineStr">
        <is>
          <t>Фара правая Changan CS35 Plus 2018-</t>
        </is>
      </c>
      <c r="E61" s="2" t="n">
        <v>3</v>
      </c>
      <c r="F61" s="4" t="n">
        <v>7660</v>
      </c>
      <c r="G61" s="13" t="n"/>
      <c r="H61" s="5">
        <f>IF(G61="","",F61*MIN(G61,E61))</f>
        <v/>
      </c>
    </row>
    <row r="62">
      <c r="A62" s="2" t="inlineStr">
        <is>
          <t>Фонарь внешний левый Changan Alsvin 2018- (Китай)</t>
        </is>
      </c>
      <c r="B62" s="2" t="inlineStr">
        <is>
          <t>KP-18-CHNGALSL</t>
        </is>
      </c>
      <c r="C62" s="2" t="inlineStr">
        <is>
          <t>B511F280503-0400</t>
        </is>
      </c>
      <c r="D62" s="2" t="inlineStr">
        <is>
          <t>Фонарь внешний левый Changan Alsvin 2018- (Китай)</t>
        </is>
      </c>
      <c r="E62" s="2" t="n">
        <v>5</v>
      </c>
      <c r="F62" s="4" t="n">
        <v>3130</v>
      </c>
      <c r="G62" s="13" t="n"/>
      <c r="H62" s="5">
        <f>IF(G62="","",F62*MIN(G62,E62))</f>
        <v/>
      </c>
    </row>
    <row r="63">
      <c r="A63" s="2" t="inlineStr">
        <is>
          <t>Фонарь внешний левый Changan UNI-K 2020- (Китай)</t>
        </is>
      </c>
      <c r="B63" s="2" t="inlineStr">
        <is>
          <t>UNIK2070OL</t>
        </is>
      </c>
      <c r="C63" s="2" t="inlineStr">
        <is>
          <t>CD569F280503-0400</t>
        </is>
      </c>
      <c r="D63" s="2" t="inlineStr">
        <is>
          <t>Фонарь внешний левый Changan UNI-K 2020- (Китай)</t>
        </is>
      </c>
      <c r="E63" s="2" t="n">
        <v>4</v>
      </c>
      <c r="F63" s="4" t="n">
        <v>4890</v>
      </c>
      <c r="G63" s="13" t="n"/>
      <c r="H63" s="5">
        <f>IF(G63="","",F63*MIN(G63,E63))</f>
        <v/>
      </c>
    </row>
    <row r="64">
      <c r="A64" s="2" t="inlineStr">
        <is>
          <t>Фонарь внешний правый Changan Alsvin 2018- (Китай)</t>
        </is>
      </c>
      <c r="B64" s="2" t="inlineStr">
        <is>
          <t>KP-18-CHNGALSR</t>
        </is>
      </c>
      <c r="C64" s="2" t="inlineStr">
        <is>
          <t>B511F280503-0500</t>
        </is>
      </c>
      <c r="D64" s="2" t="inlineStr">
        <is>
          <t>Фонарь внешний правый Changan Alsvin 2018- (Китай)</t>
        </is>
      </c>
      <c r="E64" s="2" t="n">
        <v>10</v>
      </c>
      <c r="F64" s="4" t="n">
        <v>2810</v>
      </c>
      <c r="G64" s="13" t="n"/>
      <c r="H64" s="5">
        <f>IF(G64="","",F64*MIN(G64,E64))</f>
        <v/>
      </c>
    </row>
    <row r="65">
      <c r="A65" s="2" t="inlineStr">
        <is>
          <t>Фонарь внешний правый Changan UNI-K 2020- (Китай)</t>
        </is>
      </c>
      <c r="B65" s="2" t="inlineStr">
        <is>
          <t>UNIK2070OR</t>
        </is>
      </c>
      <c r="C65" s="2" t="inlineStr">
        <is>
          <t>CD569F280503-0500</t>
        </is>
      </c>
      <c r="D65" s="2" t="inlineStr">
        <is>
          <t>Фонарь внешний правый Changan UNI-K 2020- (Китай)</t>
        </is>
      </c>
      <c r="E65" s="2" t="n">
        <v>2</v>
      </c>
      <c r="F65" s="4" t="n">
        <v>4210</v>
      </c>
      <c r="G65" s="13" t="n"/>
      <c r="H65" s="5">
        <f>IF(G65="","",F65*MIN(G65,E65))</f>
        <v/>
      </c>
    </row>
    <row r="66">
      <c r="A66" s="2" t="inlineStr">
        <is>
          <t>Фонарь внешний правый Changan UNI-T 2023- (Китай)</t>
        </is>
      </c>
      <c r="B66" s="2" t="inlineStr">
        <is>
          <t>UNIT20700R</t>
        </is>
      </c>
      <c r="C66" s="2" t="inlineStr">
        <is>
          <t>S202F280503-0400</t>
        </is>
      </c>
      <c r="D66" s="2" t="inlineStr">
        <is>
          <t>Фонарь внешний правый Changan UNI-T 2023- (Китай)</t>
        </is>
      </c>
      <c r="E66" s="2" t="n">
        <v>4</v>
      </c>
      <c r="F66" s="4" t="n">
        <v>2220</v>
      </c>
      <c r="G66" s="13" t="n"/>
      <c r="H66" s="5">
        <f>IF(G66="","",F66*MIN(G66,E66))</f>
        <v/>
      </c>
    </row>
    <row r="67">
      <c r="A67" s="2" t="inlineStr">
        <is>
          <t>Фонарь внешний правый Changan UNI-V 2022- Н.В (Китай)</t>
        </is>
      </c>
      <c r="B67" s="2" t="inlineStr">
        <is>
          <t>C281F280503-0500</t>
        </is>
      </c>
      <c r="C67" s="2" t="inlineStr">
        <is>
          <t>C281F280503-0500</t>
        </is>
      </c>
      <c r="D67" s="2" t="inlineStr">
        <is>
          <t>Фонарь внешний правый Changan UNI-V 2022- Н.В (Китай)</t>
        </is>
      </c>
      <c r="E67" s="2" t="n">
        <v>9</v>
      </c>
      <c r="F67" s="4" t="n">
        <v>1080</v>
      </c>
      <c r="G67" s="13" t="n"/>
      <c r="H67" s="5">
        <f>IF(G67="","",F67*MIN(G67,E67))</f>
        <v/>
      </c>
    </row>
    <row r="68">
      <c r="A68" s="2" t="inlineStr">
        <is>
          <t>Фонарь внутренний левый Changan Alsvin 2018-</t>
        </is>
      </c>
      <c r="B68" s="2" t="inlineStr">
        <is>
          <t>KP-13-CHNGALSL</t>
        </is>
      </c>
      <c r="C68" s="2" t="inlineStr">
        <is>
          <t>B511F280503-0600</t>
        </is>
      </c>
      <c r="D68" s="2" t="inlineStr">
        <is>
          <t>Фонарь внутренний левый Changan Alsvin 2018-</t>
        </is>
      </c>
      <c r="E68" s="2" t="n">
        <v>4</v>
      </c>
      <c r="F68" s="4" t="n">
        <v>2770</v>
      </c>
      <c r="G68" s="13" t="n"/>
      <c r="H68" s="5">
        <f>IF(G68="","",F68*MIN(G68,E68))</f>
        <v/>
      </c>
    </row>
    <row r="69">
      <c r="A69" s="2" t="inlineStr">
        <is>
          <t>Фонарь внутренний правый Changan Alsvin 2018-</t>
        </is>
      </c>
      <c r="B69" s="2" t="inlineStr">
        <is>
          <t>KP-13-CHNGALSR</t>
        </is>
      </c>
      <c r="C69" s="2" t="inlineStr">
        <is>
          <t>B511F280503-0700</t>
        </is>
      </c>
      <c r="D69" s="2" t="inlineStr">
        <is>
          <t>Фонарь внутренний правый Changan Alsvin 2018-</t>
        </is>
      </c>
      <c r="E69" s="2" t="n">
        <v>5</v>
      </c>
      <c r="F69" s="4" t="n">
        <v>2210</v>
      </c>
      <c r="G69" s="13" t="n"/>
      <c r="H69" s="5">
        <f>IF(G69="","",F69*MIN(G69,E69))</f>
        <v/>
      </c>
    </row>
    <row r="70">
      <c r="A70" s="14" t="inlineStr"/>
      <c r="B70" s="14" t="inlineStr"/>
      <c r="C70" s="14" t="inlineStr"/>
      <c r="D70" s="14" t="inlineStr">
        <is>
          <t>ИТОГО ЗАКАЗ</t>
        </is>
      </c>
      <c r="E70" s="14" t="inlineStr"/>
      <c r="F70" s="15" t="inlineStr"/>
      <c r="G70" s="14">
        <f>SUM(G4:G69)</f>
        <v/>
      </c>
      <c r="H70" s="16">
        <f>SUM(H4:H69)</f>
        <v/>
      </c>
    </row>
    <row r="72" ht="48" customHeight="1">
      <c r="A72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73">
      <c r="A73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69"/>
  <mergeCells count="3">
    <mergeCell ref="A73:H73"/>
    <mergeCell ref="A72:H72"/>
    <mergeCell ref="A1:H1"/>
  </mergeCells>
  <conditionalFormatting sqref="G4:G69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5 — Chery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Chery Amulet 2003-2010</t>
        </is>
      </c>
      <c r="B4" s="2" t="inlineStr">
        <is>
          <t>KP-CHA15-087-0</t>
        </is>
      </c>
      <c r="C4" s="2" t="inlineStr">
        <is>
          <t>A15-2804600-DQ</t>
        </is>
      </c>
      <c r="D4" s="2" t="inlineStr">
        <is>
          <t>Бампер задний</t>
        </is>
      </c>
      <c r="E4" s="2" t="n">
        <v>3</v>
      </c>
      <c r="F4" s="4" t="n">
        <v>4330</v>
      </c>
      <c r="G4" s="13" t="n"/>
      <c r="H4" s="5">
        <f>IF(G4="","",F4*MIN(G4,E4))</f>
        <v/>
      </c>
    </row>
    <row r="5">
      <c r="A5" s="2" t="inlineStr">
        <is>
          <t>Chery Amulet 2003-2010</t>
        </is>
      </c>
      <c r="B5" s="2" t="inlineStr">
        <is>
          <t>KP-CHA15-016-2</t>
        </is>
      </c>
      <c r="C5" s="2" t="inlineStr">
        <is>
          <t>A15-8403010BB-DY</t>
        </is>
      </c>
      <c r="D5" s="2" t="inlineStr">
        <is>
          <t>Крыло левое</t>
        </is>
      </c>
      <c r="E5" s="2" t="n">
        <v>4</v>
      </c>
      <c r="F5" s="4" t="n">
        <v>2770</v>
      </c>
      <c r="G5" s="13" t="n"/>
      <c r="H5" s="5">
        <f>IF(G5="","",F5*MIN(G5,E5))</f>
        <v/>
      </c>
    </row>
    <row r="6">
      <c r="A6" s="2" t="inlineStr">
        <is>
          <t>Chery Amulet 2003-2010 (TERMAL)</t>
        </is>
      </c>
      <c r="B6" s="2" t="inlineStr">
        <is>
          <t>104668</t>
        </is>
      </c>
      <c r="C6" s="2" t="inlineStr">
        <is>
          <t>A15-8105010</t>
        </is>
      </c>
      <c r="D6" s="2" t="inlineStr">
        <is>
          <t>Радиатор кондиционера</t>
        </is>
      </c>
      <c r="E6" s="2" t="n">
        <v>1</v>
      </c>
      <c r="F6" s="4" t="n">
        <v>3330</v>
      </c>
      <c r="G6" s="13" t="n"/>
      <c r="H6" s="5">
        <f>IF(G6="","",F6*MIN(G6,E6))</f>
        <v/>
      </c>
    </row>
    <row r="7">
      <c r="A7" s="2" t="inlineStr">
        <is>
          <t>Chery Arrizo 8 2022</t>
        </is>
      </c>
      <c r="B7" s="2" t="inlineStr">
        <is>
          <t>KP-CHARZ-000-0</t>
        </is>
      </c>
      <c r="C7" s="2" t="inlineStr">
        <is>
          <t>602002314AA</t>
        </is>
      </c>
      <c r="D7" s="2" t="inlineStr">
        <is>
          <t>Бампер передний</t>
        </is>
      </c>
      <c r="E7" s="2" t="n">
        <v>6</v>
      </c>
      <c r="F7" s="4" t="n">
        <v>2470</v>
      </c>
      <c r="G7" s="13" t="n"/>
      <c r="H7" s="5">
        <f>IF(G7="","",F7*MIN(G7,E7))</f>
        <v/>
      </c>
    </row>
    <row r="8">
      <c r="A8" s="2" t="inlineStr">
        <is>
          <t>Chery Arrizo 8 2022</t>
        </is>
      </c>
      <c r="B8" s="2" t="inlineStr">
        <is>
          <t>602002326AA</t>
        </is>
      </c>
      <c r="C8" s="2" t="inlineStr">
        <is>
          <t>602002326AA</t>
        </is>
      </c>
      <c r="D8" s="2" t="inlineStr">
        <is>
          <t>Воздуховод переднего бампера левый</t>
        </is>
      </c>
      <c r="E8" s="2" t="n">
        <v>2</v>
      </c>
      <c r="F8" s="4" t="n">
        <v>1040</v>
      </c>
      <c r="G8" s="13" t="n"/>
      <c r="H8" s="5">
        <f>IF(G8="","",F8*MIN(G8,E8))</f>
        <v/>
      </c>
    </row>
    <row r="9">
      <c r="A9" s="2" t="inlineStr">
        <is>
          <t>Chery Arrizo 8 2022</t>
        </is>
      </c>
      <c r="B9" s="2" t="inlineStr">
        <is>
          <t>602002327AA</t>
        </is>
      </c>
      <c r="C9" s="2" t="inlineStr">
        <is>
          <t>602002327AA</t>
        </is>
      </c>
      <c r="D9" s="2" t="inlineStr">
        <is>
          <t>Воздуховод переднего бампера правый</t>
        </is>
      </c>
      <c r="E9" s="2" t="n">
        <v>2</v>
      </c>
      <c r="F9" s="4" t="n">
        <v>1040</v>
      </c>
      <c r="G9" s="13" t="n"/>
      <c r="H9" s="5">
        <f>IF(G9="","",F9*MIN(G9,E9))</f>
        <v/>
      </c>
    </row>
    <row r="10">
      <c r="A10" s="2" t="inlineStr">
        <is>
          <t>Chery Arrizo 8 2022</t>
        </is>
      </c>
      <c r="B10" s="2" t="inlineStr">
        <is>
          <t>KP-CHARZ-000C-0</t>
        </is>
      </c>
      <c r="C10" s="2" t="inlineStr">
        <is>
          <t>602002308AA</t>
        </is>
      </c>
      <c r="D10" s="2" t="inlineStr">
        <is>
          <t>Заглушка под крюк заднего бампера</t>
        </is>
      </c>
      <c r="E10" s="2" t="n">
        <v>10</v>
      </c>
      <c r="F10" s="4" t="n">
        <v>100</v>
      </c>
      <c r="G10" s="13" t="n"/>
      <c r="H10" s="5">
        <f>IF(G10="","",F10*MIN(G10,E10))</f>
        <v/>
      </c>
    </row>
    <row r="11">
      <c r="A11" s="2" t="inlineStr">
        <is>
          <t>Chery Arrizo 8 2022</t>
        </is>
      </c>
      <c r="B11" s="2" t="inlineStr">
        <is>
          <t>602002318AACE</t>
        </is>
      </c>
      <c r="C11" s="2" t="inlineStr">
        <is>
          <t>602002318AACE</t>
        </is>
      </c>
      <c r="D11" s="2" t="inlineStr">
        <is>
          <t>Заглушка туманки левая</t>
        </is>
      </c>
      <c r="E11" s="2" t="n">
        <v>2</v>
      </c>
      <c r="F11" s="4" t="n">
        <v>1350</v>
      </c>
      <c r="G11" s="13" t="n"/>
      <c r="H11" s="5">
        <f>IF(G11="","",F11*MIN(G11,E11))</f>
        <v/>
      </c>
    </row>
    <row r="12">
      <c r="A12" s="2" t="inlineStr">
        <is>
          <t>Chery Arrizo 8 2022</t>
        </is>
      </c>
      <c r="B12" s="2" t="inlineStr">
        <is>
          <t>602002319AACE</t>
        </is>
      </c>
      <c r="C12" s="2" t="inlineStr">
        <is>
          <t>602002319AACE</t>
        </is>
      </c>
      <c r="D12" s="2" t="inlineStr">
        <is>
          <t>Заглушка туманки правая</t>
        </is>
      </c>
      <c r="E12" s="2" t="n">
        <v>2</v>
      </c>
      <c r="F12" s="4" t="n">
        <v>1350</v>
      </c>
      <c r="G12" s="13" t="n"/>
      <c r="H12" s="5">
        <f>IF(G12="","",F12*MIN(G12,E12))</f>
        <v/>
      </c>
    </row>
    <row r="13">
      <c r="A13" s="2" t="inlineStr">
        <is>
          <t>Chery Arrizo 8 2022</t>
        </is>
      </c>
      <c r="B13" s="2" t="inlineStr">
        <is>
          <t>KP-CHARZ-025-0</t>
        </is>
      </c>
      <c r="C13" s="2" t="inlineStr">
        <is>
          <t>602002333AA</t>
        </is>
      </c>
      <c r="D13" s="2" t="inlineStr">
        <is>
          <t>Защита бампера</t>
        </is>
      </c>
      <c r="E13" s="2" t="n">
        <v>10</v>
      </c>
      <c r="F13" s="4" t="n">
        <v>530</v>
      </c>
      <c r="G13" s="13" t="n"/>
      <c r="H13" s="5">
        <f>IF(G13="","",F13*MIN(G13,E13))</f>
        <v/>
      </c>
    </row>
    <row r="14">
      <c r="A14" s="2" t="inlineStr">
        <is>
          <t>Chery Arrizo 8 2022</t>
        </is>
      </c>
      <c r="B14" s="2" t="inlineStr">
        <is>
          <t>KP-CHARZ-015-0</t>
        </is>
      </c>
      <c r="C14" s="2" t="inlineStr">
        <is>
          <t>553000173AADYJ</t>
        </is>
      </c>
      <c r="D14" s="2" t="inlineStr">
        <is>
          <t>Капот</t>
        </is>
      </c>
      <c r="E14" s="2" t="n">
        <v>3</v>
      </c>
      <c r="F14" s="4" t="n">
        <v>8650</v>
      </c>
      <c r="G14" s="13" t="n"/>
      <c r="H14" s="5">
        <f>IF(G14="","",F14*MIN(G14,E14))</f>
        <v/>
      </c>
    </row>
    <row r="15">
      <c r="A15" s="2" t="inlineStr">
        <is>
          <t>Chery Arrizo 8 2022</t>
        </is>
      </c>
      <c r="B15" s="2" t="inlineStr">
        <is>
          <t>KP-CHARZ-000B-2</t>
        </is>
      </c>
      <c r="C15" s="2" t="inlineStr">
        <is>
          <t>602001599AA</t>
        </is>
      </c>
      <c r="D15" s="2" t="inlineStr">
        <is>
          <t>Крепление левое переднего бампера</t>
        </is>
      </c>
      <c r="E15" s="2" t="n">
        <v>10</v>
      </c>
      <c r="F15" s="4" t="n">
        <v>160</v>
      </c>
      <c r="G15" s="13" t="n"/>
      <c r="H15" s="5">
        <f>IF(G15="","",F15*MIN(G15,E15))</f>
        <v/>
      </c>
    </row>
    <row r="16">
      <c r="A16" s="2" t="inlineStr">
        <is>
          <t>Chery Arrizo 8 2022</t>
        </is>
      </c>
      <c r="B16" s="2" t="inlineStr">
        <is>
          <t>KP-CHARZ-016-2</t>
        </is>
      </c>
      <c r="C16" s="2" t="inlineStr">
        <is>
          <t>553000275AADYJ</t>
        </is>
      </c>
      <c r="D16" s="2" t="inlineStr">
        <is>
          <t>Крыло переднее левое</t>
        </is>
      </c>
      <c r="E16" s="2" t="n">
        <v>6</v>
      </c>
      <c r="F16" s="4" t="n">
        <v>2710</v>
      </c>
      <c r="G16" s="13" t="n"/>
      <c r="H16" s="5">
        <f>IF(G16="","",F16*MIN(G16,E16))</f>
        <v/>
      </c>
    </row>
    <row r="17">
      <c r="A17" s="2" t="inlineStr">
        <is>
          <t>Chery Arrizo 8 2022</t>
        </is>
      </c>
      <c r="B17" s="2" t="inlineStr">
        <is>
          <t>KP-CHARZ-016-1</t>
        </is>
      </c>
      <c r="C17" s="2" t="inlineStr">
        <is>
          <t>553000246AADYJ</t>
        </is>
      </c>
      <c r="D17" s="2" t="inlineStr">
        <is>
          <t>Крыло переднее правое</t>
        </is>
      </c>
      <c r="E17" s="2" t="n">
        <v>5</v>
      </c>
      <c r="F17" s="4" t="n">
        <v>2530</v>
      </c>
      <c r="G17" s="13" t="n"/>
      <c r="H17" s="5">
        <f>IF(G17="","",F17*MIN(G17,E17))</f>
        <v/>
      </c>
    </row>
    <row r="18">
      <c r="A18" s="2" t="inlineStr">
        <is>
          <t>Chery Arrizo 8 2022</t>
        </is>
      </c>
      <c r="B18" s="2" t="inlineStr">
        <is>
          <t>KP-CHARZ-013-0</t>
        </is>
      </c>
      <c r="C18" s="2" t="inlineStr">
        <is>
          <t>602002008AA</t>
        </is>
      </c>
      <c r="D18" s="2" t="inlineStr">
        <is>
          <t>Спойлер бампера переднего</t>
        </is>
      </c>
      <c r="E18" s="2" t="n">
        <v>6</v>
      </c>
      <c r="F18" s="4" t="n">
        <v>2810</v>
      </c>
      <c r="G18" s="13" t="n"/>
      <c r="H18" s="5">
        <f>IF(G18="","",F18*MIN(G18,E18))</f>
        <v/>
      </c>
    </row>
    <row r="19">
      <c r="A19" s="2" t="inlineStr">
        <is>
          <t>Chery Arrizo 8 2022</t>
        </is>
      </c>
      <c r="B19" s="2" t="inlineStr">
        <is>
          <t>KP-20-CHARZL</t>
        </is>
      </c>
      <c r="C19" s="2" t="inlineStr">
        <is>
          <t>605000852AA</t>
        </is>
      </c>
      <c r="D19" s="2" t="inlineStr">
        <is>
          <t>Туманка левая</t>
        </is>
      </c>
      <c r="E19" s="2" t="n">
        <v>5</v>
      </c>
      <c r="F19" s="4" t="n">
        <v>1640</v>
      </c>
      <c r="G19" s="13" t="n"/>
      <c r="H19" s="5">
        <f>IF(G19="","",F19*MIN(G19,E19))</f>
        <v/>
      </c>
    </row>
    <row r="20">
      <c r="A20" s="2" t="inlineStr">
        <is>
          <t>Chery Arrizzo 8 2022</t>
        </is>
      </c>
      <c r="B20" s="2" t="inlineStr">
        <is>
          <t>KP-CHARZ-093-0</t>
        </is>
      </c>
      <c r="C20" s="2" t="inlineStr">
        <is>
          <t>602003561AA</t>
        </is>
      </c>
      <c r="D20" s="2" t="inlineStr">
        <is>
          <t>Решетка радиатора</t>
        </is>
      </c>
      <c r="E20" s="2" t="n">
        <v>3</v>
      </c>
      <c r="F20" s="4" t="n">
        <v>5050</v>
      </c>
      <c r="G20" s="13" t="n"/>
      <c r="H20" s="5">
        <f>IF(G20="","",F20*MIN(G20,E20))</f>
        <v/>
      </c>
    </row>
    <row r="21">
      <c r="A21" s="2" t="inlineStr">
        <is>
          <t>Chery Arrizzo 8 2022</t>
        </is>
      </c>
      <c r="B21" s="2" t="inlineStr">
        <is>
          <t>KP-13-CHARZL</t>
        </is>
      </c>
      <c r="C21" s="2" t="inlineStr">
        <is>
          <t>605000545AA</t>
        </is>
      </c>
      <c r="D21" s="2" t="inlineStr">
        <is>
          <t>Фара левая LED с электрокор.</t>
        </is>
      </c>
      <c r="E21" s="2" t="n">
        <v>2</v>
      </c>
      <c r="F21" s="4" t="n">
        <v>22820</v>
      </c>
      <c r="G21" s="13" t="n"/>
      <c r="H21" s="5">
        <f>IF(G21="","",F21*MIN(G21,E21))</f>
        <v/>
      </c>
    </row>
    <row r="22">
      <c r="A22" s="2" t="inlineStr">
        <is>
          <t>Chery Arrizzo 8 2022</t>
        </is>
      </c>
      <c r="B22" s="2" t="inlineStr">
        <is>
          <t>KP-13-CHARZR</t>
        </is>
      </c>
      <c r="C22" s="2" t="inlineStr">
        <is>
          <t>605000546AA</t>
        </is>
      </c>
      <c r="D22" s="2" t="inlineStr">
        <is>
          <t>Фара правая LED с электрокор.</t>
        </is>
      </c>
      <c r="E22" s="2" t="n">
        <v>2</v>
      </c>
      <c r="F22" s="4" t="n">
        <v>22820</v>
      </c>
      <c r="G22" s="13" t="n"/>
      <c r="H22" s="5">
        <f>IF(G22="","",F22*MIN(G22,E22))</f>
        <v/>
      </c>
    </row>
    <row r="23">
      <c r="A23" s="2" t="inlineStr">
        <is>
          <t>Chery Omoda S5 2023-2026</t>
        </is>
      </c>
      <c r="B23" s="2" t="inlineStr">
        <is>
          <t>KP-OMS5-219-2</t>
        </is>
      </c>
      <c r="C23" s="2" t="inlineStr">
        <is>
          <t>602001529AA</t>
        </is>
      </c>
      <c r="D23" s="2" t="inlineStr">
        <is>
          <t>Оправа ДХО левая</t>
        </is>
      </c>
      <c r="E23" s="2" t="n">
        <v>5</v>
      </c>
      <c r="F23" s="4" t="n">
        <v>560</v>
      </c>
      <c r="G23" s="13" t="n"/>
      <c r="H23" s="5">
        <f>IF(G23="","",F23*MIN(G23,E23))</f>
        <v/>
      </c>
    </row>
    <row r="24">
      <c r="A24" s="2" t="inlineStr">
        <is>
          <t>Chery Omoda S5 2023-2026</t>
        </is>
      </c>
      <c r="B24" s="2" t="inlineStr">
        <is>
          <t>KP-OMS5-219-1</t>
        </is>
      </c>
      <c r="C24" s="2" t="inlineStr">
        <is>
          <t>602001530AA</t>
        </is>
      </c>
      <c r="D24" s="2" t="inlineStr">
        <is>
          <t>Оправа ДХО правая</t>
        </is>
      </c>
      <c r="E24" s="2" t="n">
        <v>5</v>
      </c>
      <c r="F24" s="4" t="n">
        <v>560</v>
      </c>
      <c r="G24" s="13" t="n"/>
      <c r="H24" s="5">
        <f>IF(G24="","",F24*MIN(G24,E24))</f>
        <v/>
      </c>
    </row>
    <row r="25">
      <c r="A25" s="2" t="inlineStr">
        <is>
          <t>Chery Tiggo (T11) FL 2013-2016 (CHERY)</t>
        </is>
      </c>
      <c r="B25" s="2" t="inlineStr">
        <is>
          <t>A21-3732010</t>
        </is>
      </c>
      <c r="C25" s="2" t="inlineStr">
        <is>
          <t>A21-3732010</t>
        </is>
      </c>
      <c r="D25" s="2" t="inlineStr">
        <is>
          <t>Туманка левая</t>
        </is>
      </c>
      <c r="E25" s="2" t="n">
        <v>1</v>
      </c>
      <c r="F25" s="4" t="n">
        <v>520</v>
      </c>
      <c r="G25" s="13" t="n"/>
      <c r="H25" s="5">
        <f>IF(G25="","",F25*MIN(G25,E25))</f>
        <v/>
      </c>
    </row>
    <row r="26">
      <c r="A26" s="2" t="inlineStr">
        <is>
          <t>Chery Tiggo (T11) FL 2013-2016 (CHERY)</t>
        </is>
      </c>
      <c r="B26" s="2" t="inlineStr">
        <is>
          <t>A21-3732020</t>
        </is>
      </c>
      <c r="C26" s="2" t="inlineStr">
        <is>
          <t>A21-3732020</t>
        </is>
      </c>
      <c r="D26" s="2" t="inlineStr">
        <is>
          <t>Туманка правая</t>
        </is>
      </c>
      <c r="E26" s="2" t="n">
        <v>1</v>
      </c>
      <c r="F26" s="4" t="n">
        <v>430</v>
      </c>
      <c r="G26" s="13" t="n"/>
      <c r="H26" s="5">
        <f>IF(G26="","",F26*MIN(G26,E26))</f>
        <v/>
      </c>
    </row>
    <row r="27">
      <c r="A27" s="2" t="inlineStr">
        <is>
          <t>Chery Tiggo 4 2018</t>
        </is>
      </c>
      <c r="B27" s="2" t="inlineStr">
        <is>
          <t>CHTI410AR</t>
        </is>
      </c>
      <c r="C27" s="2" t="inlineStr">
        <is>
          <t>602000506AA</t>
        </is>
      </c>
      <c r="D27" s="2" t="inlineStr">
        <is>
          <t>Бампер задний (накладка на бампер)</t>
        </is>
      </c>
      <c r="E27" s="2" t="n">
        <v>7</v>
      </c>
      <c r="F27" s="4" t="n">
        <v>600</v>
      </c>
      <c r="G27" s="13" t="n"/>
      <c r="H27" s="5">
        <f>IF(G27="","",F27*MIN(G27,E27))</f>
        <v/>
      </c>
    </row>
    <row r="28">
      <c r="A28" s="2" t="inlineStr">
        <is>
          <t>Chery Tiggo 4 2018</t>
        </is>
      </c>
      <c r="B28" s="2" t="inlineStr">
        <is>
          <t>KP-CHTG4-000S-0</t>
        </is>
      </c>
      <c r="C28" s="2" t="inlineStr">
        <is>
          <t>602000490AA</t>
        </is>
      </c>
      <c r="D28" s="2" t="inlineStr">
        <is>
          <t>Бампер передний (накладка на бампер)</t>
        </is>
      </c>
      <c r="E28" s="2" t="n">
        <v>10</v>
      </c>
      <c r="F28" s="4" t="n">
        <v>630</v>
      </c>
      <c r="G28" s="13" t="n"/>
      <c r="H28" s="5">
        <f>IF(G28="","",F28*MIN(G28,E28))</f>
        <v/>
      </c>
    </row>
    <row r="29">
      <c r="A29" s="2" t="inlineStr">
        <is>
          <t>Chery Tiggo 4 2018</t>
        </is>
      </c>
      <c r="B29" s="2" t="inlineStr">
        <is>
          <t>KP-CHTG4-000-0</t>
        </is>
      </c>
      <c r="C29" s="2" t="inlineStr">
        <is>
          <t>602000483AADQJ</t>
        </is>
      </c>
      <c r="D29" s="2" t="inlineStr">
        <is>
          <t>Бампер передний под крюк</t>
        </is>
      </c>
      <c r="E29" s="2" t="n">
        <v>7</v>
      </c>
      <c r="F29" s="4" t="n">
        <v>2940</v>
      </c>
      <c r="G29" s="13" t="n"/>
      <c r="H29" s="5">
        <f>IF(G29="","",F29*MIN(G29,E29))</f>
        <v/>
      </c>
    </row>
    <row r="30">
      <c r="A30" s="2" t="inlineStr">
        <is>
          <t>Chery Tiggo 4 2018</t>
        </is>
      </c>
      <c r="B30" s="2" t="inlineStr">
        <is>
          <t>CHTI453S</t>
        </is>
      </c>
      <c r="C30" s="2" t="inlineStr">
        <is>
          <t>CHTI453S</t>
        </is>
      </c>
      <c r="D30" s="2" t="inlineStr">
        <is>
          <t>Брызговики (Комплект 4 шт.)</t>
        </is>
      </c>
      <c r="E30" s="2" t="n">
        <v>20</v>
      </c>
      <c r="F30" s="4" t="n">
        <v>340</v>
      </c>
      <c r="G30" s="13" t="n"/>
      <c r="H30" s="5">
        <f>IF(G30="","",F30*MIN(G30,E30))</f>
        <v/>
      </c>
    </row>
    <row r="31">
      <c r="A31" s="2" t="inlineStr">
        <is>
          <t>Chery Tiggo 4 2018</t>
        </is>
      </c>
      <c r="B31" s="2" t="inlineStr">
        <is>
          <t>KP-CHTG4-940-2</t>
        </is>
      </c>
      <c r="C31" s="2" t="inlineStr">
        <is>
          <t>J68-8202010BA</t>
        </is>
      </c>
      <c r="D31" s="2" t="inlineStr">
        <is>
          <t>Зеркало левое 6 контактов электро обогрев / указатель поворота</t>
        </is>
      </c>
      <c r="E31" s="2" t="n">
        <v>4</v>
      </c>
      <c r="F31" s="4" t="n">
        <v>3970</v>
      </c>
      <c r="G31" s="13" t="n"/>
      <c r="H31" s="5">
        <f>IF(G31="","",F31*MIN(G31,E31))</f>
        <v/>
      </c>
    </row>
    <row r="32">
      <c r="A32" s="2" t="inlineStr">
        <is>
          <t>Chery Tiggo 4 2018</t>
        </is>
      </c>
      <c r="B32" s="2" t="inlineStr">
        <is>
          <t>KP-CHTG4-940-1</t>
        </is>
      </c>
      <c r="C32" s="2" t="inlineStr">
        <is>
          <t>J68-8202020BA</t>
        </is>
      </c>
      <c r="D32" s="2" t="inlineStr">
        <is>
          <t>Зеркало правое 6 контактов электро обогрев / указатель поворота</t>
        </is>
      </c>
      <c r="E32" s="2" t="n">
        <v>5</v>
      </c>
      <c r="F32" s="4" t="n">
        <v>3180</v>
      </c>
      <c r="G32" s="13" t="n"/>
      <c r="H32" s="5">
        <f>IF(G32="","",F32*MIN(G32,E32))</f>
        <v/>
      </c>
    </row>
    <row r="33">
      <c r="A33" s="2" t="inlineStr">
        <is>
          <t>Chery Tiggo 4 2018</t>
        </is>
      </c>
      <c r="B33" s="2" t="inlineStr">
        <is>
          <t>KP-CHTG4-087M-2</t>
        </is>
      </c>
      <c r="C33" s="2" t="inlineStr">
        <is>
          <t>602000503AA</t>
        </is>
      </c>
      <c r="D33" s="2" t="inlineStr">
        <is>
          <t>Молдинг заднего бампера левый</t>
        </is>
      </c>
      <c r="E33" s="2" t="n">
        <v>5</v>
      </c>
      <c r="F33" s="4" t="n">
        <v>250</v>
      </c>
      <c r="G33" s="13" t="n"/>
      <c r="H33" s="5">
        <f>IF(G33="","",F33*MIN(G33,E33))</f>
        <v/>
      </c>
    </row>
    <row r="34">
      <c r="A34" s="2" t="inlineStr">
        <is>
          <t>Chery Tiggo 4 2018</t>
        </is>
      </c>
      <c r="B34" s="2" t="inlineStr">
        <is>
          <t>KP-CHTG4-087M-1</t>
        </is>
      </c>
      <c r="C34" s="2" t="inlineStr">
        <is>
          <t>602000504AA</t>
        </is>
      </c>
      <c r="D34" s="2" t="inlineStr">
        <is>
          <t>Молдинг заднего бампера правый</t>
        </is>
      </c>
      <c r="E34" s="2" t="n">
        <v>5</v>
      </c>
      <c r="F34" s="4" t="n">
        <v>250</v>
      </c>
      <c r="G34" s="13" t="n"/>
      <c r="H34" s="5">
        <f>IF(G34="","",F34*MIN(G34,E34))</f>
        <v/>
      </c>
    </row>
    <row r="35">
      <c r="A35" s="2" t="inlineStr">
        <is>
          <t>Chery Tiggo 4 2018</t>
        </is>
      </c>
      <c r="B35" s="2" t="inlineStr">
        <is>
          <t>KP-CHTG4-219-1</t>
        </is>
      </c>
      <c r="C35" s="2" t="inlineStr">
        <is>
          <t>602000486AA</t>
        </is>
      </c>
      <c r="D35" s="2" t="inlineStr">
        <is>
          <t>Оправа туманки правая</t>
        </is>
      </c>
      <c r="E35" s="2" t="n">
        <v>14</v>
      </c>
      <c r="F35" s="4" t="n">
        <v>260</v>
      </c>
      <c r="G35" s="13" t="n"/>
      <c r="H35" s="5">
        <f>IF(G35="","",F35*MIN(G35,E35))</f>
        <v/>
      </c>
    </row>
    <row r="36">
      <c r="A36" s="2" t="inlineStr">
        <is>
          <t>Chery Tiggo 4 2018</t>
        </is>
      </c>
      <c r="B36" s="2" t="inlineStr">
        <is>
          <t>CHTI427ARL</t>
        </is>
      </c>
      <c r="C36" s="2" t="inlineStr">
        <is>
          <t>J68-4416030</t>
        </is>
      </c>
      <c r="D36" s="2" t="inlineStr">
        <is>
          <t>Фонарь в задний бампер левый</t>
        </is>
      </c>
      <c r="E36" s="2" t="n">
        <v>2</v>
      </c>
      <c r="F36" s="4" t="n">
        <v>340</v>
      </c>
      <c r="G36" s="13" t="n"/>
      <c r="H36" s="5">
        <f>IF(G36="","",F36*MIN(G36,E36))</f>
        <v/>
      </c>
    </row>
    <row r="37">
      <c r="A37" s="2" t="inlineStr">
        <is>
          <t>Chery Tiggo 4 2018</t>
        </is>
      </c>
      <c r="B37" s="2" t="inlineStr">
        <is>
          <t>KP-18-CHTG4L</t>
        </is>
      </c>
      <c r="C37" s="2" t="inlineStr">
        <is>
          <t>J68-4433010</t>
        </is>
      </c>
      <c r="D37" s="2" t="inlineStr">
        <is>
          <t>Фонарь внешний левый</t>
        </is>
      </c>
      <c r="E37" s="2" t="n">
        <v>7</v>
      </c>
      <c r="F37" s="4" t="n">
        <v>1670</v>
      </c>
      <c r="G37" s="13" t="n"/>
      <c r="H37" s="5">
        <f>IF(G37="","",F37*MIN(G37,E37))</f>
        <v/>
      </c>
    </row>
    <row r="38">
      <c r="A38" s="2" t="inlineStr">
        <is>
          <t>Chery Tiggo 4 2018</t>
        </is>
      </c>
      <c r="B38" s="2" t="inlineStr">
        <is>
          <t>KP-18-CHTG4R</t>
        </is>
      </c>
      <c r="C38" s="2" t="inlineStr">
        <is>
          <t>J68-4433020</t>
        </is>
      </c>
      <c r="D38" s="2" t="inlineStr">
        <is>
          <t>Фонарь внешний правый</t>
        </is>
      </c>
      <c r="E38" s="2" t="n">
        <v>7</v>
      </c>
      <c r="F38" s="4" t="n">
        <v>1380</v>
      </c>
      <c r="G38" s="13" t="n"/>
      <c r="H38" s="5">
        <f>IF(G38="","",F38*MIN(G38,E38))</f>
        <v/>
      </c>
    </row>
    <row r="39">
      <c r="A39" s="2" t="inlineStr">
        <is>
          <t>Chery Tiggo 4 2018- (J68-4433020UC / Сломан пластик) Дисконт 20%</t>
        </is>
      </c>
      <c r="B39" s="2" t="inlineStr">
        <is>
          <t>J68-4433020UC</t>
        </is>
      </c>
      <c r="C39" s="2" t="inlineStr">
        <is>
          <t>J68-4433020</t>
        </is>
      </c>
      <c r="D39" s="2" t="inlineStr">
        <is>
          <t>Фонарь внешний правый</t>
        </is>
      </c>
      <c r="E39" s="2" t="n">
        <v>1</v>
      </c>
      <c r="F39" s="4" t="n">
        <v>2050</v>
      </c>
      <c r="G39" s="13" t="n"/>
      <c r="H39" s="5">
        <f>IF(G39="","",F39*MIN(G39,E39))</f>
        <v/>
      </c>
    </row>
    <row r="40">
      <c r="A40" s="2" t="inlineStr">
        <is>
          <t>Chery Tiggo 4 2018- Дисконт 50%</t>
        </is>
      </c>
      <c r="B40" s="2" t="inlineStr">
        <is>
          <t>CHTI425FRUC</t>
        </is>
      </c>
      <c r="C40" s="2" t="inlineStr">
        <is>
          <t>J68-8403102-DY</t>
        </is>
      </c>
      <c r="D40" s="2" t="inlineStr">
        <is>
          <t>Крыло правое</t>
        </is>
      </c>
      <c r="E40" s="2" t="n">
        <v>1</v>
      </c>
      <c r="F40" s="4" t="n">
        <v>3590</v>
      </c>
      <c r="G40" s="13" t="n"/>
      <c r="H40" s="5">
        <f>IF(G40="","",F40*MIN(G40,E40))</f>
        <v/>
      </c>
    </row>
    <row r="41">
      <c r="A41" s="2" t="inlineStr">
        <is>
          <t>Chery Tiggo 4 2018-2023</t>
        </is>
      </c>
      <c r="B41" s="2" t="inlineStr">
        <is>
          <t>KP-CHTG4-075M-0</t>
        </is>
      </c>
      <c r="C41" s="2" t="inlineStr">
        <is>
          <t>609000307AA</t>
        </is>
      </c>
      <c r="D41" s="2" t="inlineStr">
        <is>
          <t>Молдинг крышки багажника</t>
        </is>
      </c>
      <c r="E41" s="2" t="n">
        <v>5</v>
      </c>
      <c r="F41" s="4" t="n">
        <v>1040</v>
      </c>
      <c r="G41" s="13" t="n"/>
      <c r="H41" s="5">
        <f>IF(G41="","",F41*MIN(G41,E41))</f>
        <v/>
      </c>
    </row>
    <row r="42">
      <c r="A42" s="2" t="inlineStr">
        <is>
          <t>Chery Tiggo 4 2018-2023</t>
        </is>
      </c>
      <c r="B42" s="2" t="inlineStr">
        <is>
          <t>KP-73-CHTG4L</t>
        </is>
      </c>
      <c r="C42" s="2" t="inlineStr">
        <is>
          <t>605000115AA</t>
        </is>
      </c>
      <c r="D42" s="2" t="inlineStr">
        <is>
          <t>Фонарь левый в крышку багажника</t>
        </is>
      </c>
      <c r="E42" s="2" t="n">
        <v>4</v>
      </c>
      <c r="F42" s="4" t="n">
        <v>2080</v>
      </c>
      <c r="G42" s="13" t="n"/>
      <c r="H42" s="5">
        <f>IF(G42="","",F42*MIN(G42,E42))</f>
        <v/>
      </c>
    </row>
    <row r="43">
      <c r="A43" s="2" t="inlineStr">
        <is>
          <t>Chery Tiggo 4 2018-2023</t>
        </is>
      </c>
      <c r="B43" s="2" t="inlineStr">
        <is>
          <t>KP-73-CHTG4R</t>
        </is>
      </c>
      <c r="C43" s="2" t="inlineStr">
        <is>
          <t>605000116AA</t>
        </is>
      </c>
      <c r="D43" s="2" t="inlineStr">
        <is>
          <t>Фонарь правый в крышку багажника</t>
        </is>
      </c>
      <c r="E43" s="2" t="n">
        <v>4</v>
      </c>
      <c r="F43" s="4" t="n">
        <v>2080</v>
      </c>
      <c r="G43" s="13" t="n"/>
      <c r="H43" s="5">
        <f>IF(G43="","",F43*MIN(G43,E43))</f>
        <v/>
      </c>
    </row>
    <row r="44">
      <c r="A44" s="2" t="inlineStr">
        <is>
          <t>Chery Tiggo 4 2018-2023 / Tiggo 4 Pro 2020</t>
        </is>
      </c>
      <c r="B44" s="2" t="inlineStr">
        <is>
          <t>KP-CHTG4-016-2</t>
        </is>
      </c>
      <c r="C44" s="2" t="inlineStr">
        <is>
          <t>J68-8403101-DY</t>
        </is>
      </c>
      <c r="D44" s="2" t="inlineStr">
        <is>
          <t>Крыло левое</t>
        </is>
      </c>
      <c r="E44" s="2" t="n">
        <v>4</v>
      </c>
      <c r="F44" s="4" t="n">
        <v>2360</v>
      </c>
      <c r="G44" s="13" t="n"/>
      <c r="H44" s="5">
        <f>IF(G44="","",F44*MIN(G44,E44))</f>
        <v/>
      </c>
    </row>
    <row r="45">
      <c r="A45" s="2" t="inlineStr">
        <is>
          <t>Chery Tiggo 4 2018-2023 / Tiggo 4 Pro 2020</t>
        </is>
      </c>
      <c r="B45" s="2" t="inlineStr">
        <is>
          <t>KP-CHTG4-016-1</t>
        </is>
      </c>
      <c r="C45" s="2" t="inlineStr">
        <is>
          <t>J68-8403102-DY</t>
        </is>
      </c>
      <c r="D45" s="2" t="inlineStr">
        <is>
          <t>Крыло правое</t>
        </is>
      </c>
      <c r="E45" s="2" t="n">
        <v>4</v>
      </c>
      <c r="F45" s="4" t="n">
        <v>2360</v>
      </c>
      <c r="G45" s="13" t="n"/>
      <c r="H45" s="5">
        <f>IF(G45="","",F45*MIN(G45,E45))</f>
        <v/>
      </c>
    </row>
    <row r="46">
      <c r="A46" s="2" t="inlineStr">
        <is>
          <t>Chery Tiggo 4 2018-2023 c электрокорректором</t>
        </is>
      </c>
      <c r="B46" s="2" t="inlineStr">
        <is>
          <t>KP-13-CHTG4PRR</t>
        </is>
      </c>
      <c r="C46" s="2" t="inlineStr">
        <is>
          <t>605000301AA</t>
        </is>
      </c>
      <c r="D46" s="2" t="inlineStr">
        <is>
          <t>Фара правая галоген</t>
        </is>
      </c>
      <c r="E46" s="2" t="n">
        <v>4</v>
      </c>
      <c r="F46" s="4" t="n">
        <v>6940</v>
      </c>
      <c r="G46" s="13" t="n"/>
      <c r="H46" s="5">
        <f>IF(G46="","",F46*MIN(G46,E46))</f>
        <v/>
      </c>
    </row>
    <row r="47">
      <c r="A47" s="2" t="inlineStr">
        <is>
          <t>Chery Tiggo 4 Pro 2020</t>
        </is>
      </c>
      <c r="B47" s="2" t="inlineStr">
        <is>
          <t>KP-CHTG4PR-000M-2</t>
        </is>
      </c>
      <c r="C47" s="2" t="inlineStr">
        <is>
          <t>602001327AAAKH</t>
        </is>
      </c>
      <c r="D47" s="2" t="inlineStr">
        <is>
          <t>Молдинг левый переднего бампера</t>
        </is>
      </c>
      <c r="E47" s="2" t="n">
        <v>10</v>
      </c>
      <c r="F47" s="4" t="n">
        <v>290</v>
      </c>
      <c r="G47" s="13" t="n"/>
      <c r="H47" s="5">
        <f>IF(G47="","",F47*MIN(G47,E47))</f>
        <v/>
      </c>
    </row>
    <row r="48">
      <c r="A48" s="2" t="inlineStr">
        <is>
          <t>Chery Tiggo 4 Pro 2020</t>
        </is>
      </c>
      <c r="B48" s="2" t="inlineStr">
        <is>
          <t>KP-73-CHTG4PRL</t>
        </is>
      </c>
      <c r="C48" s="2" t="inlineStr">
        <is>
          <t>J68-4433030</t>
        </is>
      </c>
      <c r="D48" s="2" t="inlineStr">
        <is>
          <t>Фонарь левый в крышку багажника</t>
        </is>
      </c>
      <c r="E48" s="2" t="n">
        <v>3</v>
      </c>
      <c r="F48" s="4" t="n">
        <v>1400</v>
      </c>
      <c r="G48" s="13" t="n"/>
      <c r="H48" s="5">
        <f>IF(G48="","",F48*MIN(G48,E48))</f>
        <v/>
      </c>
    </row>
    <row r="49">
      <c r="A49" s="2" t="inlineStr">
        <is>
          <t>Chery Tiggo 4 Pro 2020</t>
        </is>
      </c>
      <c r="B49" s="2" t="inlineStr">
        <is>
          <t>KP-73-CHTG4PRR</t>
        </is>
      </c>
      <c r="C49" s="2" t="inlineStr">
        <is>
          <t>J68-4433040</t>
        </is>
      </c>
      <c r="D49" s="2" t="inlineStr">
        <is>
          <t>Фонарь правый в крышку багажника</t>
        </is>
      </c>
      <c r="E49" s="2" t="n">
        <v>4</v>
      </c>
      <c r="F49" s="4" t="n">
        <v>1050</v>
      </c>
      <c r="G49" s="13" t="n"/>
      <c r="H49" s="5">
        <f>IF(G49="","",F49*MIN(G49,E49))</f>
        <v/>
      </c>
    </row>
    <row r="50">
      <c r="A50" s="2" t="inlineStr">
        <is>
          <t>Chery Tiggo 4 Pro 2021</t>
        </is>
      </c>
      <c r="B50" s="2" t="inlineStr">
        <is>
          <t>KP-CHTG4PR-087-A0</t>
        </is>
      </c>
      <c r="C50" s="2" t="inlineStr">
        <is>
          <t>602001283AA</t>
        </is>
      </c>
      <c r="D50" s="2" t="inlineStr">
        <is>
          <t>Бампер задний нижняя часть</t>
        </is>
      </c>
      <c r="E50" s="2" t="n">
        <v>7</v>
      </c>
      <c r="F50" s="4" t="n">
        <v>1360</v>
      </c>
      <c r="G50" s="13" t="n"/>
      <c r="H50" s="5">
        <f>IF(G50="","",F50*MIN(G50,E50))</f>
        <v/>
      </c>
    </row>
    <row r="51">
      <c r="A51" s="2" t="inlineStr">
        <is>
          <t>Chery Tiggo 4 Pro 2021</t>
        </is>
      </c>
      <c r="B51" s="2" t="inlineStr">
        <is>
          <t>CHTI407BF</t>
        </is>
      </c>
      <c r="C51" s="2" t="inlineStr">
        <is>
          <t>602001272AADQ</t>
        </is>
      </c>
      <c r="D51" s="2" t="inlineStr">
        <is>
          <t>Заглушка бампера под крюк</t>
        </is>
      </c>
      <c r="E51" s="2" t="n">
        <v>5</v>
      </c>
      <c r="F51" s="4" t="n">
        <v>30</v>
      </c>
      <c r="G51" s="13" t="n"/>
      <c r="H51" s="5">
        <f>IF(G51="","",F51*MIN(G51,E51))</f>
        <v/>
      </c>
    </row>
    <row r="52">
      <c r="A52" s="2" t="inlineStr">
        <is>
          <t>Chery Tiggo 4 Pro 2021</t>
        </is>
      </c>
      <c r="B52" s="2" t="inlineStr">
        <is>
          <t>CHTI477CL</t>
        </is>
      </c>
      <c r="C52" s="2" t="inlineStr">
        <is>
          <t>602001265AA</t>
        </is>
      </c>
      <c r="D52" s="2" t="inlineStr">
        <is>
          <t>Молдинг левый бампера под туманку</t>
        </is>
      </c>
      <c r="E52" s="2" t="n">
        <v>12</v>
      </c>
      <c r="F52" s="4" t="n">
        <v>90</v>
      </c>
      <c r="G52" s="13" t="n"/>
      <c r="H52" s="5">
        <f>IF(G52="","",F52*MIN(G52,E52))</f>
        <v/>
      </c>
    </row>
    <row r="53">
      <c r="A53" s="2" t="inlineStr">
        <is>
          <t>Chery Tiggo 4 Pro 2021</t>
        </is>
      </c>
      <c r="B53" s="2" t="inlineStr">
        <is>
          <t>KP-CHTG4PR-000M-0</t>
        </is>
      </c>
      <c r="C53" s="2" t="inlineStr">
        <is>
          <t>602001328AAAKH</t>
        </is>
      </c>
      <c r="D53" s="2" t="inlineStr">
        <is>
          <t>Молдинг переднего бампера (спереди)</t>
        </is>
      </c>
      <c r="E53" s="2" t="n">
        <v>10</v>
      </c>
      <c r="F53" s="4" t="n">
        <v>150</v>
      </c>
      <c r="G53" s="13" t="n"/>
      <c r="H53" s="5">
        <f>IF(G53="","",F53*MIN(G53,E53))</f>
        <v/>
      </c>
    </row>
    <row r="54">
      <c r="A54" s="2" t="inlineStr">
        <is>
          <t>Chery Tiggo 4 Pro 2021</t>
        </is>
      </c>
      <c r="B54" s="2" t="inlineStr">
        <is>
          <t>KP-CHTG4PR-093-0</t>
        </is>
      </c>
      <c r="C54" s="2" t="inlineStr">
        <is>
          <t>602001792AA</t>
        </is>
      </c>
      <c r="D54" s="2" t="inlineStr">
        <is>
          <t>Решетка радиатора</t>
        </is>
      </c>
      <c r="E54" s="2" t="n">
        <v>5</v>
      </c>
      <c r="F54" s="4" t="n">
        <v>2310</v>
      </c>
      <c r="G54" s="13" t="n"/>
      <c r="H54" s="5">
        <f>IF(G54="","",F54*MIN(G54,E54))</f>
        <v/>
      </c>
    </row>
    <row r="55">
      <c r="A55" s="2" t="inlineStr">
        <is>
          <t>Chery Tiggo 4 Pro 2021</t>
        </is>
      </c>
      <c r="B55" s="2" t="inlineStr">
        <is>
          <t>CHTI439DL</t>
        </is>
      </c>
      <c r="C55" s="2" t="inlineStr">
        <is>
          <t>605000391AA</t>
        </is>
      </c>
      <c r="D55" s="2" t="inlineStr">
        <is>
          <t>Фара левая черная LED</t>
        </is>
      </c>
      <c r="E55" s="2" t="n">
        <v>2</v>
      </c>
      <c r="F55" s="4" t="n">
        <v>20320</v>
      </c>
      <c r="G55" s="13" t="n"/>
      <c r="H55" s="5">
        <f>IF(G55="","",F55*MIN(G55,E55))</f>
        <v/>
      </c>
    </row>
    <row r="56">
      <c r="A56" s="2" t="inlineStr">
        <is>
          <t>Chery Tiggo 4 Pro 2021- Дисконт 20%</t>
        </is>
      </c>
      <c r="B56" s="2" t="inlineStr">
        <is>
          <t>CHTI41937CUC</t>
        </is>
      </c>
      <c r="C56" s="2" t="inlineStr">
        <is>
          <t>602001792AA</t>
        </is>
      </c>
      <c r="D56" s="2" t="inlineStr">
        <is>
          <t>Решетка радиатора</t>
        </is>
      </c>
      <c r="E56" s="2" t="n">
        <v>1</v>
      </c>
      <c r="F56" s="4" t="n">
        <v>8660</v>
      </c>
      <c r="G56" s="13" t="n"/>
      <c r="H56" s="5">
        <f>IF(G56="","",F56*MIN(G56,E56))</f>
        <v/>
      </c>
    </row>
    <row r="57">
      <c r="A57" s="2" t="inlineStr">
        <is>
          <t>Chery Tiggo 7 Pro 2019</t>
        </is>
      </c>
      <c r="B57" s="2" t="inlineStr">
        <is>
          <t>CHTI729AL</t>
        </is>
      </c>
      <c r="C57" s="2" t="inlineStr">
        <is>
          <t>602001344AAACE</t>
        </is>
      </c>
      <c r="D57" s="2" t="inlineStr">
        <is>
          <t>Оправа туманки левая хром</t>
        </is>
      </c>
      <c r="E57" s="2" t="n">
        <v>16</v>
      </c>
      <c r="F57" s="4" t="n">
        <v>830</v>
      </c>
      <c r="G57" s="13" t="n"/>
      <c r="H57" s="5">
        <f>IF(G57="","",F57*MIN(G57,E57))</f>
        <v/>
      </c>
    </row>
    <row r="58">
      <c r="A58" s="2" t="inlineStr">
        <is>
          <t>Chery Tiggo 7 Pro 2019</t>
        </is>
      </c>
      <c r="B58" s="2" t="inlineStr">
        <is>
          <t>CHTI729AR</t>
        </is>
      </c>
      <c r="C58" s="2" t="inlineStr">
        <is>
          <t>602001346AAACE</t>
        </is>
      </c>
      <c r="D58" s="2" t="inlineStr">
        <is>
          <t>Оправа туманки правая хром</t>
        </is>
      </c>
      <c r="E58" s="2" t="n">
        <v>12</v>
      </c>
      <c r="F58" s="4" t="n">
        <v>840</v>
      </c>
      <c r="G58" s="13" t="n"/>
      <c r="H58" s="5">
        <f>IF(G58="","",F58*MIN(G58,E58))</f>
        <v/>
      </c>
    </row>
    <row r="59">
      <c r="A59" s="2" t="inlineStr">
        <is>
          <t>Chery Tiggo 7 Pro 2019</t>
        </is>
      </c>
      <c r="B59" s="2" t="inlineStr">
        <is>
          <t xml:space="preserve">602001339AA </t>
        </is>
      </c>
      <c r="C59" s="2" t="inlineStr">
        <is>
          <t>602001339AA</t>
        </is>
      </c>
      <c r="D59" s="2" t="inlineStr">
        <is>
          <t>Решетка радиатора</t>
        </is>
      </c>
      <c r="E59" s="2" t="n">
        <v>3</v>
      </c>
      <c r="F59" s="4" t="n">
        <v>5940</v>
      </c>
      <c r="G59" s="13" t="n"/>
      <c r="H59" s="5">
        <f>IF(G59="","",F59*MIN(G59,E59))</f>
        <v/>
      </c>
    </row>
    <row r="60">
      <c r="A60" s="2" t="inlineStr">
        <is>
          <t>Chery Tiggo 7 Pro 2019</t>
        </is>
      </c>
      <c r="B60" s="2" t="inlineStr">
        <is>
          <t>CHTI739AL</t>
        </is>
      </c>
      <c r="C60" s="2" t="inlineStr">
        <is>
          <t>605000199AA</t>
        </is>
      </c>
      <c r="D60" s="2" t="inlineStr">
        <is>
          <t>Фара левая LED</t>
        </is>
      </c>
      <c r="E60" s="2" t="n">
        <v>1</v>
      </c>
      <c r="F60" s="4" t="n">
        <v>22930</v>
      </c>
      <c r="G60" s="13" t="n"/>
      <c r="H60" s="5">
        <f>IF(G60="","",F60*MIN(G60,E60))</f>
        <v/>
      </c>
    </row>
    <row r="61">
      <c r="A61" s="2" t="inlineStr">
        <is>
          <t>Chery Tiggo 7 Pro 2019</t>
        </is>
      </c>
      <c r="B61" s="2" t="inlineStr">
        <is>
          <t>CHTI870AR</t>
        </is>
      </c>
      <c r="C61" s="2" t="inlineStr">
        <is>
          <t>605000202AA</t>
        </is>
      </c>
      <c r="D61" s="2" t="inlineStr">
        <is>
          <t>Фонарь внешний правый</t>
        </is>
      </c>
      <c r="E61" s="2" t="n">
        <v>2</v>
      </c>
      <c r="F61" s="4" t="n">
        <v>3880</v>
      </c>
      <c r="G61" s="13" t="n"/>
      <c r="H61" s="5">
        <f>IF(G61="","",F61*MIN(G61,E61))</f>
        <v/>
      </c>
    </row>
    <row r="62">
      <c r="A62" s="2" t="inlineStr">
        <is>
          <t>Chery Tiggo 7 Pro 2019-2024</t>
        </is>
      </c>
      <c r="B62" s="2" t="inlineStr">
        <is>
          <t>KP-19-CHTG7PROL</t>
        </is>
      </c>
      <c r="C62" s="2" t="inlineStr">
        <is>
          <t>605000203AA</t>
        </is>
      </c>
      <c r="D62" s="2" t="inlineStr">
        <is>
          <t>Фонарь левый внутренний</t>
        </is>
      </c>
      <c r="E62" s="2" t="n">
        <v>4</v>
      </c>
      <c r="F62" s="4" t="n">
        <v>3010</v>
      </c>
      <c r="G62" s="13" t="n"/>
      <c r="H62" s="5">
        <f>IF(G62="","",F62*MIN(G62,E62))</f>
        <v/>
      </c>
    </row>
    <row r="63">
      <c r="A63" s="2" t="inlineStr">
        <is>
          <t>Chery Tiggo 7 Pro 2019-2024</t>
        </is>
      </c>
      <c r="B63" s="2" t="inlineStr">
        <is>
          <t>KP-19-CHTG7PROR</t>
        </is>
      </c>
      <c r="C63" s="2" t="inlineStr">
        <is>
          <t>605000204AA</t>
        </is>
      </c>
      <c r="D63" s="2" t="inlineStr">
        <is>
          <t>Фонарь правый внутренний</t>
        </is>
      </c>
      <c r="E63" s="2" t="n">
        <v>4</v>
      </c>
      <c r="F63" s="4" t="n">
        <v>3010</v>
      </c>
      <c r="G63" s="13" t="n"/>
      <c r="H63" s="5">
        <f>IF(G63="","",F63*MIN(G63,E63))</f>
        <v/>
      </c>
    </row>
    <row r="64">
      <c r="A64" s="2" t="inlineStr">
        <is>
          <t>Chery Tiggo 7 Pro 2019-2024 / Tiggo 4 2024</t>
        </is>
      </c>
      <c r="B64" s="2" t="inlineStr">
        <is>
          <t>KP-CHTG7PRO-016-2</t>
        </is>
      </c>
      <c r="C64" s="2" t="inlineStr">
        <is>
          <t>553000205AADYJ</t>
        </is>
      </c>
      <c r="D64" s="2" t="inlineStr">
        <is>
          <t>Крыло левое</t>
        </is>
      </c>
      <c r="E64" s="2" t="n">
        <v>5</v>
      </c>
      <c r="F64" s="4" t="n">
        <v>1660</v>
      </c>
      <c r="G64" s="13" t="n"/>
      <c r="H64" s="5">
        <f>IF(G64="","",F64*MIN(G64,E64))</f>
        <v/>
      </c>
    </row>
    <row r="65">
      <c r="A65" s="2" t="inlineStr">
        <is>
          <t>Chery Tiggo 7 Pro 2020-Н.В.</t>
        </is>
      </c>
      <c r="B65" s="2" t="inlineStr">
        <is>
          <t>CHTI756A</t>
        </is>
      </c>
      <c r="C65" s="2" t="inlineStr">
        <is>
          <t>602000931AADQ</t>
        </is>
      </c>
      <c r="D65" s="2" t="inlineStr">
        <is>
          <t>Бампер задний верхняя часть</t>
        </is>
      </c>
      <c r="E65" s="2" t="n">
        <v>1</v>
      </c>
      <c r="F65" s="4" t="n">
        <v>3470</v>
      </c>
      <c r="G65" s="13" t="n"/>
      <c r="H65" s="5">
        <f>IF(G65="","",F65*MIN(G65,E65))</f>
        <v/>
      </c>
    </row>
    <row r="66">
      <c r="A66" s="2" t="inlineStr">
        <is>
          <t>Chery Tiggo 7 Pro Max 2022- (Сломан пополам) Дисконт 50%</t>
        </is>
      </c>
      <c r="B66" s="2" t="inlineStr">
        <is>
          <t>CHTI732BUC</t>
        </is>
      </c>
      <c r="C66" s="2" t="inlineStr">
        <is>
          <t>602001919AADQJ</t>
        </is>
      </c>
      <c r="D66" s="2" t="inlineStr">
        <is>
          <t>Бампер передний верх</t>
        </is>
      </c>
      <c r="E66" s="2" t="n">
        <v>3</v>
      </c>
      <c r="F66" s="4" t="n">
        <v>2640</v>
      </c>
      <c r="G66" s="13" t="n"/>
      <c r="H66" s="5">
        <f>IF(G66="","",F66*MIN(G66,E66))</f>
        <v/>
      </c>
    </row>
    <row r="67">
      <c r="A67" s="2" t="inlineStr">
        <is>
          <t>Chery Tiggo 7 Pro Max 2022-2024</t>
        </is>
      </c>
      <c r="B67" s="2" t="inlineStr">
        <is>
          <t>KP-CHTG7PROMX-000-0</t>
        </is>
      </c>
      <c r="C67" s="2" t="inlineStr">
        <is>
          <t>602001919AADQJ</t>
        </is>
      </c>
      <c r="D67" s="2" t="inlineStr">
        <is>
          <t>Бампер передний верх</t>
        </is>
      </c>
      <c r="E67" s="2" t="n">
        <v>5</v>
      </c>
      <c r="F67" s="4" t="n">
        <v>3770</v>
      </c>
      <c r="G67" s="13" t="n"/>
      <c r="H67" s="5">
        <f>IF(G67="","",F67*MIN(G67,E67))</f>
        <v/>
      </c>
    </row>
    <row r="68">
      <c r="A68" s="2" t="inlineStr">
        <is>
          <t>Chery Tiggo 7 Pro Max 2022-2024</t>
        </is>
      </c>
      <c r="B68" s="2" t="inlineStr">
        <is>
          <t>KP-CHTG7PROMX-000M-1</t>
        </is>
      </c>
      <c r="C68" s="2" t="inlineStr">
        <is>
          <t>602001948AA</t>
        </is>
      </c>
      <c r="D68" s="2" t="inlineStr">
        <is>
          <t>Молдинг правый переднего бампера</t>
        </is>
      </c>
      <c r="E68" s="2" t="n">
        <v>1</v>
      </c>
      <c r="F68" s="4" t="n">
        <v>680</v>
      </c>
      <c r="G68" s="13" t="n"/>
      <c r="H68" s="5">
        <f>IF(G68="","",F68*MIN(G68,E68))</f>
        <v/>
      </c>
    </row>
    <row r="69">
      <c r="A69" s="2" t="inlineStr">
        <is>
          <t>Chery Tiggo 8 2018</t>
        </is>
      </c>
      <c r="B69" s="2" t="inlineStr">
        <is>
          <t>KP-CHTG8-087S-0</t>
        </is>
      </c>
      <c r="C69" s="2" t="inlineStr">
        <is>
          <t>602000163AABKH</t>
        </is>
      </c>
      <c r="D69" s="2" t="inlineStr">
        <is>
          <t>Бампер задний (накладка бампера)</t>
        </is>
      </c>
      <c r="E69" s="2" t="n">
        <v>5</v>
      </c>
      <c r="F69" s="4" t="n">
        <v>410</v>
      </c>
      <c r="G69" s="13" t="n"/>
      <c r="H69" s="5">
        <f>IF(G69="","",F69*MIN(G69,E69))</f>
        <v/>
      </c>
    </row>
    <row r="70">
      <c r="A70" s="2" t="inlineStr">
        <is>
          <t>Chery Tiggo 8 2018</t>
        </is>
      </c>
      <c r="B70" s="2" t="inlineStr">
        <is>
          <t>CHTI856U</t>
        </is>
      </c>
      <c r="C70" s="2" t="inlineStr">
        <is>
          <t>602000160AA-DQ2</t>
        </is>
      </c>
      <c r="D70" s="2" t="inlineStr">
        <is>
          <t>Бампер задний верх</t>
        </is>
      </c>
      <c r="E70" s="2" t="n">
        <v>5</v>
      </c>
      <c r="F70" s="4" t="n">
        <v>2410</v>
      </c>
      <c r="G70" s="13" t="n"/>
      <c r="H70" s="5">
        <f>IF(G70="","",F70*MIN(G70,E70))</f>
        <v/>
      </c>
    </row>
    <row r="71">
      <c r="A71" s="2" t="inlineStr">
        <is>
          <t>Chery Tiggo 8 2018</t>
        </is>
      </c>
      <c r="B71" s="2" t="inlineStr">
        <is>
          <t>CHTI810AF</t>
        </is>
      </c>
      <c r="C71" s="2" t="inlineStr">
        <is>
          <t>602000961AA</t>
        </is>
      </c>
      <c r="D71" s="2" t="inlineStr">
        <is>
          <t>Бампер передний (накладка бампера)</t>
        </is>
      </c>
      <c r="E71" s="2" t="n">
        <v>2</v>
      </c>
      <c r="F71" s="4" t="n">
        <v>1170</v>
      </c>
      <c r="G71" s="13" t="n"/>
      <c r="H71" s="5">
        <f>IF(G71="","",F71*MIN(G71,E71))</f>
        <v/>
      </c>
    </row>
    <row r="72">
      <c r="A72" s="2" t="inlineStr">
        <is>
          <t>Chery Tiggo 8 2018</t>
        </is>
      </c>
      <c r="B72" s="2" t="inlineStr">
        <is>
          <t>CHTI833BFL</t>
        </is>
      </c>
      <c r="C72" s="2" t="inlineStr">
        <is>
          <t>602000026AA</t>
        </is>
      </c>
      <c r="D72" s="2" t="inlineStr">
        <is>
          <t>Крепление переднего бампера левое</t>
        </is>
      </c>
      <c r="E72" s="2" t="n">
        <v>5</v>
      </c>
      <c r="F72" s="4" t="n">
        <v>60</v>
      </c>
      <c r="G72" s="13" t="n"/>
      <c r="H72" s="5">
        <f>IF(G72="","",F72*MIN(G72,E72))</f>
        <v/>
      </c>
    </row>
    <row r="73">
      <c r="A73" s="2" t="inlineStr">
        <is>
          <t>Chery Tiggo 8 2018</t>
        </is>
      </c>
      <c r="B73" s="2" t="inlineStr">
        <is>
          <t>KP-CHTG8-219M-2</t>
        </is>
      </c>
      <c r="C73" s="2" t="inlineStr">
        <is>
          <t>602000396AA</t>
        </is>
      </c>
      <c r="D73" s="2" t="inlineStr">
        <is>
          <t>Молдинг туманки (ДХО) левый хром</t>
        </is>
      </c>
      <c r="E73" s="2" t="n">
        <v>10</v>
      </c>
      <c r="F73" s="4" t="n">
        <v>270</v>
      </c>
      <c r="G73" s="13" t="n"/>
      <c r="H73" s="5">
        <f>IF(G73="","",F73*MIN(G73,E73))</f>
        <v/>
      </c>
    </row>
    <row r="74">
      <c r="A74" s="2" t="inlineStr">
        <is>
          <t>Chery Tiggo 8 2018</t>
        </is>
      </c>
      <c r="B74" s="2" t="inlineStr">
        <is>
          <t>602000698AAAKH</t>
        </is>
      </c>
      <c r="C74" s="2" t="inlineStr">
        <is>
          <t>602000698AAAKH</t>
        </is>
      </c>
      <c r="D74" s="2" t="inlineStr">
        <is>
          <t>Накладка заднего бампера под трубу левая</t>
        </is>
      </c>
      <c r="E74" s="2" t="n">
        <v>17</v>
      </c>
      <c r="F74" s="4" t="n">
        <v>570</v>
      </c>
      <c r="G74" s="13" t="n"/>
      <c r="H74" s="5">
        <f>IF(G74="","",F74*MIN(G74,E74))</f>
        <v/>
      </c>
    </row>
    <row r="75">
      <c r="A75" s="2" t="inlineStr">
        <is>
          <t>Chery Tiggo 8 2018</t>
        </is>
      </c>
      <c r="B75" s="2" t="inlineStr">
        <is>
          <t>602000699AAAKH</t>
        </is>
      </c>
      <c r="C75" s="2" t="inlineStr">
        <is>
          <t>602000699AAAKH</t>
        </is>
      </c>
      <c r="D75" s="2" t="inlineStr">
        <is>
          <t>Накладка заднего бампера под трубу правая</t>
        </is>
      </c>
      <c r="E75" s="2" t="n">
        <v>18</v>
      </c>
      <c r="F75" s="4" t="n">
        <v>600</v>
      </c>
      <c r="G75" s="13" t="n"/>
      <c r="H75" s="5">
        <f>IF(G75="","",F75*MIN(G75,E75))</f>
        <v/>
      </c>
    </row>
    <row r="76">
      <c r="A76" s="2" t="inlineStr">
        <is>
          <t>Chery Tiggo 8 2018</t>
        </is>
      </c>
      <c r="B76" s="2" t="inlineStr">
        <is>
          <t>602000398AA</t>
        </is>
      </c>
      <c r="C76" s="2" t="inlineStr">
        <is>
          <t>602000398AA</t>
        </is>
      </c>
      <c r="D76" s="2" t="inlineStr">
        <is>
          <t>Накладка переднего бампера левая</t>
        </is>
      </c>
      <c r="E76" s="2" t="n">
        <v>10</v>
      </c>
      <c r="F76" s="4" t="n">
        <v>160</v>
      </c>
      <c r="G76" s="13" t="n"/>
      <c r="H76" s="5">
        <f>IF(G76="","",F76*MIN(G76,E76))</f>
        <v/>
      </c>
    </row>
    <row r="77">
      <c r="A77" s="2" t="inlineStr">
        <is>
          <t>Chery Tiggo 8 2018</t>
        </is>
      </c>
      <c r="B77" s="2" t="inlineStr">
        <is>
          <t>CHTI848BFL</t>
        </is>
      </c>
      <c r="C77" s="2" t="inlineStr">
        <is>
          <t>602000031AB</t>
        </is>
      </c>
      <c r="D77" s="2" t="inlineStr">
        <is>
          <t>Подкрылок передний левый</t>
        </is>
      </c>
      <c r="E77" s="2" t="n">
        <v>7</v>
      </c>
      <c r="F77" s="4" t="n">
        <v>440</v>
      </c>
      <c r="G77" s="13" t="n"/>
      <c r="H77" s="5">
        <f>IF(G77="","",F77*MIN(G77,E77))</f>
        <v/>
      </c>
    </row>
    <row r="78">
      <c r="A78" s="2" t="inlineStr">
        <is>
          <t>Chery Tiggo 8 2018</t>
        </is>
      </c>
      <c r="B78" s="2" t="inlineStr">
        <is>
          <t>CRL5618901L</t>
        </is>
      </c>
      <c r="C78" s="2" t="inlineStr">
        <is>
          <t>609000057AAABK</t>
        </is>
      </c>
      <c r="D78" s="2" t="inlineStr">
        <is>
          <t>Расширитель заднего крыла левый</t>
        </is>
      </c>
      <c r="E78" s="2" t="n">
        <v>5</v>
      </c>
      <c r="F78" s="4" t="n">
        <v>400</v>
      </c>
      <c r="G78" s="13" t="n"/>
      <c r="H78" s="5">
        <f>IF(G78="","",F78*MIN(G78,E78))</f>
        <v/>
      </c>
    </row>
    <row r="79">
      <c r="A79" s="2" t="inlineStr">
        <is>
          <t>Chery Tiggo 8 2018</t>
        </is>
      </c>
      <c r="B79" s="2" t="inlineStr">
        <is>
          <t>CRL5618901R</t>
        </is>
      </c>
      <c r="C79" s="2" t="inlineStr">
        <is>
          <t>609000058AAABK</t>
        </is>
      </c>
      <c r="D79" s="2" t="inlineStr">
        <is>
          <t>Расширитель заднего крыла правый</t>
        </is>
      </c>
      <c r="E79" s="2" t="n">
        <v>5</v>
      </c>
      <c r="F79" s="4" t="n">
        <v>450</v>
      </c>
      <c r="G79" s="13" t="n"/>
      <c r="H79" s="5">
        <f>IF(G79="","",F79*MIN(G79,E79))</f>
        <v/>
      </c>
    </row>
    <row r="80">
      <c r="A80" s="2" t="inlineStr">
        <is>
          <t>Chery Tiggo 8 2018</t>
        </is>
      </c>
      <c r="B80" s="2" t="inlineStr">
        <is>
          <t>CHTI829ARL</t>
        </is>
      </c>
      <c r="C80" s="2" t="inlineStr">
        <is>
          <t>605000023AA</t>
        </is>
      </c>
      <c r="D80" s="2" t="inlineStr">
        <is>
          <t>Фонарь в задний бампер левый</t>
        </is>
      </c>
      <c r="E80" s="2" t="n">
        <v>19</v>
      </c>
      <c r="F80" s="4" t="n">
        <v>160</v>
      </c>
      <c r="G80" s="13" t="n"/>
      <c r="H80" s="5">
        <f>IF(G80="","",F80*MIN(G80,E80))</f>
        <v/>
      </c>
    </row>
    <row r="81">
      <c r="A81" s="2" t="inlineStr">
        <is>
          <t>Chery Tiggo 8 2018- / 8 Pro Max 2021</t>
        </is>
      </c>
      <c r="B81" s="2" t="inlineStr">
        <is>
          <t>CHTI852AR</t>
        </is>
      </c>
      <c r="C81" s="2" t="inlineStr">
        <is>
          <t>601000018AADQJ</t>
        </is>
      </c>
      <c r="D81" s="2" t="inlineStr">
        <is>
          <t>Зеркало правое 8 контактов обогрев/повторитель/электро регулировка/автоскладывание</t>
        </is>
      </c>
      <c r="E81" s="2" t="n">
        <v>7</v>
      </c>
      <c r="F81" s="4" t="n">
        <v>2550</v>
      </c>
      <c r="G81" s="13" t="n"/>
      <c r="H81" s="5">
        <f>IF(G81="","",F81*MIN(G81,E81))</f>
        <v/>
      </c>
    </row>
    <row r="82">
      <c r="A82" s="2" t="inlineStr">
        <is>
          <t>Chery Tiggo 8 2018- Дисконт 30%</t>
        </is>
      </c>
      <c r="B82" s="2" t="inlineStr">
        <is>
          <t>CHTI810AFRUC</t>
        </is>
      </c>
      <c r="C82" s="2" t="inlineStr">
        <is>
          <t>602000399AA</t>
        </is>
      </c>
      <c r="D82" s="2" t="inlineStr">
        <is>
          <t>Накладка переднего бампера правая</t>
        </is>
      </c>
      <c r="E82" s="2" t="n">
        <v>1</v>
      </c>
      <c r="F82" s="4" t="n">
        <v>270</v>
      </c>
      <c r="G82" s="13" t="n"/>
      <c r="H82" s="5">
        <f>IF(G82="","",F82*MIN(G82,E82))</f>
        <v/>
      </c>
    </row>
    <row r="83">
      <c r="A83" s="2" t="inlineStr">
        <is>
          <t>Chery Tiggo 8 2018- Дисконт 50%</t>
        </is>
      </c>
      <c r="B83" s="2" t="inlineStr">
        <is>
          <t>CHTI877BRUC</t>
        </is>
      </c>
      <c r="C83" s="2" t="inlineStr">
        <is>
          <t>602000397AA</t>
        </is>
      </c>
      <c r="D83" s="2" t="inlineStr">
        <is>
          <t>Молдинг туманки (ДХО) правый хром</t>
        </is>
      </c>
      <c r="E83" s="2" t="n">
        <v>1</v>
      </c>
      <c r="F83" s="4" t="n">
        <v>670</v>
      </c>
      <c r="G83" s="13" t="n"/>
      <c r="H83" s="5">
        <f>IF(G83="","",F83*MIN(G83,E83))</f>
        <v/>
      </c>
    </row>
    <row r="84">
      <c r="A84" s="2" t="inlineStr">
        <is>
          <t>Chery Tiggo 8 2018-2021</t>
        </is>
      </c>
      <c r="B84" s="2" t="inlineStr">
        <is>
          <t>CHTI856NL</t>
        </is>
      </c>
      <c r="C84" s="2" t="inlineStr">
        <is>
          <t>602000692AA</t>
        </is>
      </c>
      <c r="D84" s="2" t="inlineStr">
        <is>
          <t>Бампер задний нижняя часть</t>
        </is>
      </c>
      <c r="E84" s="2" t="n">
        <v>3</v>
      </c>
      <c r="F84" s="4" t="n">
        <v>1820</v>
      </c>
      <c r="G84" s="13" t="n"/>
      <c r="H84" s="5">
        <f>IF(G84="","",F84*MIN(G84,E84))</f>
        <v/>
      </c>
    </row>
    <row r="85">
      <c r="A85" s="2" t="inlineStr">
        <is>
          <t>Chery Tiggo 8 2018-2021</t>
        </is>
      </c>
      <c r="B85" s="2" t="inlineStr">
        <is>
          <t>CHTI832A</t>
        </is>
      </c>
      <c r="C85" s="2" t="inlineStr">
        <is>
          <t>602000153AA</t>
        </is>
      </c>
      <c r="D85" s="2" t="inlineStr">
        <is>
          <t>Бампер передний</t>
        </is>
      </c>
      <c r="E85" s="2" t="n">
        <v>4</v>
      </c>
      <c r="F85" s="4" t="n">
        <v>2410</v>
      </c>
      <c r="G85" s="13" t="n"/>
      <c r="H85" s="5">
        <f>IF(G85="","",F85*MIN(G85,E85))</f>
        <v/>
      </c>
    </row>
    <row r="86">
      <c r="A86" s="2" t="inlineStr">
        <is>
          <t>Chery Tiggo 8 2018-2021</t>
        </is>
      </c>
      <c r="B86" s="2" t="inlineStr">
        <is>
          <t>KP-327-CHTG8L</t>
        </is>
      </c>
      <c r="C86" s="2" t="inlineStr">
        <is>
          <t>605000026AA</t>
        </is>
      </c>
      <c r="D86" s="2" t="inlineStr">
        <is>
          <t>Туманка (ДХО) левая</t>
        </is>
      </c>
      <c r="E86" s="2" t="n">
        <v>9</v>
      </c>
      <c r="F86" s="4" t="n">
        <v>620</v>
      </c>
      <c r="G86" s="13" t="n"/>
      <c r="H86" s="5">
        <f>IF(G86="","",F86*MIN(G86,E86))</f>
        <v/>
      </c>
    </row>
    <row r="87">
      <c r="A87" s="2" t="inlineStr">
        <is>
          <t>Chery Tiggo 8 2018-2023</t>
        </is>
      </c>
      <c r="B87" s="2" t="inlineStr">
        <is>
          <t>KP-CHTG4-015-0</t>
        </is>
      </c>
      <c r="C87" s="2" t="inlineStr">
        <is>
          <t>509000879AADYJ</t>
        </is>
      </c>
      <c r="D87" s="2" t="inlineStr">
        <is>
          <t>Капот</t>
        </is>
      </c>
      <c r="E87" s="2" t="n">
        <v>4</v>
      </c>
      <c r="F87" s="4" t="n">
        <v>9120</v>
      </c>
      <c r="G87" s="13" t="n"/>
      <c r="H87" s="5">
        <f>IF(G87="","",F87*MIN(G87,E87))</f>
        <v/>
      </c>
    </row>
    <row r="88">
      <c r="A88" s="2" t="inlineStr">
        <is>
          <t>Chery Tiggo 8 PRO 2021</t>
        </is>
      </c>
      <c r="B88" s="2" t="inlineStr">
        <is>
          <t>CHTI832B</t>
        </is>
      </c>
      <c r="C88" s="2" t="inlineStr">
        <is>
          <t>602001214AADQJ</t>
        </is>
      </c>
      <c r="D88" s="2" t="inlineStr">
        <is>
          <t>Бампер передний</t>
        </is>
      </c>
      <c r="E88" s="2" t="n">
        <v>5</v>
      </c>
      <c r="F88" s="4" t="n">
        <v>4100</v>
      </c>
      <c r="G88" s="13" t="n"/>
      <c r="H88" s="5">
        <f>IF(G88="","",F88*MIN(G88,E88))</f>
        <v/>
      </c>
    </row>
    <row r="89">
      <c r="A89" s="2" t="inlineStr">
        <is>
          <t>Chery Tiggo 8 Pro 2021</t>
        </is>
      </c>
      <c r="B89" s="2" t="inlineStr">
        <is>
          <t>CHTI807AF</t>
        </is>
      </c>
      <c r="C89" s="2" t="inlineStr">
        <is>
          <t>602001217AADQJ</t>
        </is>
      </c>
      <c r="D89" s="2" t="inlineStr">
        <is>
          <t>Заглушка переднего бампера под крюк</t>
        </is>
      </c>
      <c r="E89" s="2" t="n">
        <v>1</v>
      </c>
      <c r="F89" s="4" t="n">
        <v>90</v>
      </c>
      <c r="G89" s="13" t="n"/>
      <c r="H89" s="5">
        <f>IF(G89="","",F89*MIN(G89,E89))</f>
        <v/>
      </c>
    </row>
    <row r="90">
      <c r="A90" s="2" t="inlineStr">
        <is>
          <t>Chery Tiggo 8 Pro 2021</t>
        </is>
      </c>
      <c r="B90" s="2" t="inlineStr">
        <is>
          <t>CHTI829BL</t>
        </is>
      </c>
      <c r="C90" s="2" t="inlineStr">
        <is>
          <t>602001218AA</t>
        </is>
      </c>
      <c r="D90" s="2" t="inlineStr">
        <is>
          <t>Заглушка туманки левая</t>
        </is>
      </c>
      <c r="E90" s="2" t="n">
        <v>6</v>
      </c>
      <c r="F90" s="4" t="n">
        <v>550</v>
      </c>
      <c r="G90" s="13" t="n"/>
      <c r="H90" s="5">
        <f>IF(G90="","",F90*MIN(G90,E90))</f>
        <v/>
      </c>
    </row>
    <row r="91">
      <c r="A91" s="2" t="inlineStr">
        <is>
          <t>Chery Tiggo 8 Pro 2021</t>
        </is>
      </c>
      <c r="B91" s="2" t="inlineStr">
        <is>
          <t>CHTI829BR</t>
        </is>
      </c>
      <c r="C91" s="2" t="inlineStr">
        <is>
          <t>602001219AA</t>
        </is>
      </c>
      <c r="D91" s="2" t="inlineStr">
        <is>
          <t>Заглушка туманки правая</t>
        </is>
      </c>
      <c r="E91" s="2" t="n">
        <v>7</v>
      </c>
      <c r="F91" s="4" t="n">
        <v>560</v>
      </c>
      <c r="G91" s="13" t="n"/>
      <c r="H91" s="5">
        <f>IF(G91="","",F91*MIN(G91,E91))</f>
        <v/>
      </c>
    </row>
    <row r="92">
      <c r="A92" s="2" t="inlineStr">
        <is>
          <t>Chery Tiggo 8 Pro 2021</t>
        </is>
      </c>
      <c r="B92" s="2" t="inlineStr">
        <is>
          <t>CHTI877AL</t>
        </is>
      </c>
      <c r="C92" s="2" t="inlineStr">
        <is>
          <t>602001220AA</t>
        </is>
      </c>
      <c r="D92" s="2" t="inlineStr">
        <is>
          <t>Молдинг заглушки туманки левый</t>
        </is>
      </c>
      <c r="E92" s="2" t="n">
        <v>10</v>
      </c>
      <c r="F92" s="4" t="n">
        <v>480</v>
      </c>
      <c r="G92" s="13" t="n"/>
      <c r="H92" s="5">
        <f>IF(G92="","",F92*MIN(G92,E92))</f>
        <v/>
      </c>
    </row>
    <row r="93">
      <c r="A93" s="2" t="inlineStr">
        <is>
          <t>Chery Tiggo 8 Pro 2021</t>
        </is>
      </c>
      <c r="B93" s="2" t="inlineStr">
        <is>
          <t>CHTI877AR</t>
        </is>
      </c>
      <c r="C93" s="2" t="inlineStr">
        <is>
          <t>602001221AA</t>
        </is>
      </c>
      <c r="D93" s="2" t="inlineStr">
        <is>
          <t>Молдинг заглушки туманки правый</t>
        </is>
      </c>
      <c r="E93" s="2" t="n">
        <v>10</v>
      </c>
      <c r="F93" s="4" t="n">
        <v>480</v>
      </c>
      <c r="G93" s="13" t="n"/>
      <c r="H93" s="5">
        <f>IF(G93="","",F93*MIN(G93,E93))</f>
        <v/>
      </c>
    </row>
    <row r="94">
      <c r="A94" s="2" t="inlineStr">
        <is>
          <t>Chery Tiggo 8 Pro 2021</t>
        </is>
      </c>
      <c r="B94" s="2" t="inlineStr">
        <is>
          <t>KP-CHTG8PRO-219M-2</t>
        </is>
      </c>
      <c r="C94" s="2" t="inlineStr">
        <is>
          <t>602001609AA</t>
        </is>
      </c>
      <c r="D94" s="2" t="inlineStr">
        <is>
          <t>Молдинг оправы туманки левый</t>
        </is>
      </c>
      <c r="E94" s="2" t="n">
        <v>12</v>
      </c>
      <c r="F94" s="4" t="n">
        <v>360</v>
      </c>
      <c r="G94" s="13" t="n"/>
      <c r="H94" s="5">
        <f>IF(G94="","",F94*MIN(G94,E94))</f>
        <v/>
      </c>
    </row>
    <row r="95">
      <c r="A95" s="2" t="inlineStr">
        <is>
          <t>Chery Tiggo 8 Pro 2021</t>
        </is>
      </c>
      <c r="B95" s="2" t="inlineStr">
        <is>
          <t>CHTI810F</t>
        </is>
      </c>
      <c r="C95" s="2" t="inlineStr">
        <is>
          <t>602001222AA</t>
        </is>
      </c>
      <c r="D95" s="2" t="inlineStr">
        <is>
          <t>Молдинг решетки в бампер</t>
        </is>
      </c>
      <c r="E95" s="2" t="n">
        <v>2</v>
      </c>
      <c r="F95" s="4" t="n">
        <v>840</v>
      </c>
      <c r="G95" s="13" t="n"/>
      <c r="H95" s="5">
        <f>IF(G95="","",F95*MIN(G95,E95))</f>
        <v/>
      </c>
    </row>
    <row r="96">
      <c r="A96" s="2" t="inlineStr">
        <is>
          <t>Chery Tiggo 8 Pro 2021</t>
        </is>
      </c>
      <c r="B96" s="2" t="inlineStr">
        <is>
          <t xml:space="preserve">CHTI829AR </t>
        </is>
      </c>
      <c r="C96" s="2" t="inlineStr">
        <is>
          <t>602001608AA</t>
        </is>
      </c>
      <c r="D96" s="2" t="inlineStr">
        <is>
          <t>Оправа туманки правая</t>
        </is>
      </c>
      <c r="E96" s="2" t="n">
        <v>7</v>
      </c>
      <c r="F96" s="4" t="n">
        <v>560</v>
      </c>
      <c r="G96" s="13" t="n"/>
      <c r="H96" s="5">
        <f>IF(G96="","",F96*MIN(G96,E96))</f>
        <v/>
      </c>
    </row>
    <row r="97">
      <c r="A97" s="2" t="inlineStr">
        <is>
          <t>Chery Tiggo 8 Pro 2021</t>
        </is>
      </c>
      <c r="B97" s="2" t="inlineStr">
        <is>
          <t>KP-CHTG8PRO-016L-2</t>
        </is>
      </c>
      <c r="C97" s="2" t="inlineStr">
        <is>
          <t>602000837AA</t>
        </is>
      </c>
      <c r="D97" s="2" t="inlineStr">
        <is>
          <t>Подкрылок левый передний</t>
        </is>
      </c>
      <c r="E97" s="2" t="n">
        <v>12</v>
      </c>
      <c r="F97" s="4" t="n">
        <v>400</v>
      </c>
      <c r="G97" s="13" t="n"/>
      <c r="H97" s="5">
        <f>IF(G97="","",F97*MIN(G97,E97))</f>
        <v/>
      </c>
    </row>
    <row r="98">
      <c r="A98" s="2" t="inlineStr">
        <is>
          <t>Chery Tiggo 8 Pro 2021</t>
        </is>
      </c>
      <c r="B98" s="2" t="inlineStr">
        <is>
          <t>KP-CHTG8PRO-064M-2</t>
        </is>
      </c>
      <c r="C98" s="2" t="inlineStr">
        <is>
          <t>609000645AA</t>
        </is>
      </c>
      <c r="D98" s="2" t="inlineStr">
        <is>
          <t>Расширитель левый заднего крыла</t>
        </is>
      </c>
      <c r="E98" s="2" t="n">
        <v>5</v>
      </c>
      <c r="F98" s="4" t="n">
        <v>490</v>
      </c>
      <c r="G98" s="13" t="n"/>
      <c r="H98" s="5">
        <f>IF(G98="","",F98*MIN(G98,E98))</f>
        <v/>
      </c>
    </row>
    <row r="99">
      <c r="A99" s="2" t="inlineStr">
        <is>
          <t>Chery Tiggo 8 Pro 2021</t>
        </is>
      </c>
      <c r="B99" s="2" t="inlineStr">
        <is>
          <t>KP-CHTG8PRO-016M-2</t>
        </is>
      </c>
      <c r="C99" s="2" t="inlineStr">
        <is>
          <t>609000643AA</t>
        </is>
      </c>
      <c r="D99" s="2" t="inlineStr">
        <is>
          <t>Расширитель переднего крыла левый</t>
        </is>
      </c>
      <c r="E99" s="2" t="n">
        <v>8</v>
      </c>
      <c r="F99" s="4" t="n">
        <v>600</v>
      </c>
      <c r="G99" s="13" t="n"/>
      <c r="H99" s="5">
        <f>IF(G99="","",F99*MIN(G99,E99))</f>
        <v/>
      </c>
    </row>
    <row r="100">
      <c r="A100" s="2" t="inlineStr">
        <is>
          <t>Chery Tiggo 8 Pro 2021</t>
        </is>
      </c>
      <c r="B100" s="2" t="inlineStr">
        <is>
          <t>KP-CHTG8PRO-016M-1</t>
        </is>
      </c>
      <c r="C100" s="2" t="inlineStr">
        <is>
          <t>609000644AA</t>
        </is>
      </c>
      <c r="D100" s="2" t="inlineStr">
        <is>
          <t>Расширитель переднего крыла правый</t>
        </is>
      </c>
      <c r="E100" s="2" t="n">
        <v>10</v>
      </c>
      <c r="F100" s="4" t="n">
        <v>610</v>
      </c>
      <c r="G100" s="13" t="n"/>
      <c r="H100" s="5">
        <f>IF(G100="","",F100*MIN(G100,E100))</f>
        <v/>
      </c>
    </row>
    <row r="101">
      <c r="A101" s="2" t="inlineStr">
        <is>
          <t>Chery Tiggo 8 Pro 2021</t>
        </is>
      </c>
      <c r="B101" s="2" t="inlineStr">
        <is>
          <t>KP-CHTG8PRO-064M-1</t>
        </is>
      </c>
      <c r="C101" s="2" t="inlineStr">
        <is>
          <t>609000646AA</t>
        </is>
      </c>
      <c r="D101" s="2" t="inlineStr">
        <is>
          <t>Расширитель правый заднего крыла</t>
        </is>
      </c>
      <c r="E101" s="2" t="n">
        <v>5</v>
      </c>
      <c r="F101" s="4" t="n">
        <v>490</v>
      </c>
      <c r="G101" s="13" t="n"/>
      <c r="H101" s="5">
        <f>IF(G101="","",F101*MIN(G101,E101))</f>
        <v/>
      </c>
    </row>
    <row r="102">
      <c r="A102" s="2" t="inlineStr">
        <is>
          <t>Chery Tiggo 8 Pro 2021</t>
        </is>
      </c>
      <c r="B102" s="2" t="inlineStr">
        <is>
          <t>KP-CHTG8PROMX-093-0</t>
        </is>
      </c>
      <c r="C102" s="2" t="inlineStr">
        <is>
          <t>602001506AA</t>
        </is>
      </c>
      <c r="D102" s="2" t="inlineStr">
        <is>
          <t>Решетка радиатора</t>
        </is>
      </c>
      <c r="E102" s="2" t="n">
        <v>3</v>
      </c>
      <c r="F102" s="4" t="n">
        <v>4570</v>
      </c>
      <c r="G102" s="13" t="n"/>
      <c r="H102" s="5">
        <f>IF(G102="","",F102*MIN(G102,E102))</f>
        <v/>
      </c>
    </row>
    <row r="103">
      <c r="A103" s="2" t="inlineStr">
        <is>
          <t>Chery Tiggo 8 Pro 2021</t>
        </is>
      </c>
      <c r="B103" s="2" t="inlineStr">
        <is>
          <t>CHTI870AOL</t>
        </is>
      </c>
      <c r="C103" s="2" t="inlineStr">
        <is>
          <t>605000236AA</t>
        </is>
      </c>
      <c r="D103" s="2" t="inlineStr">
        <is>
          <t>Фонарь внешний левый</t>
        </is>
      </c>
      <c r="E103" s="2" t="n">
        <v>2</v>
      </c>
      <c r="F103" s="4" t="n">
        <v>8850</v>
      </c>
      <c r="G103" s="13" t="n"/>
      <c r="H103" s="5">
        <f>IF(G103="","",F103*MIN(G103,E103))</f>
        <v/>
      </c>
    </row>
    <row r="104">
      <c r="A104" s="2" t="inlineStr">
        <is>
          <t>Chery Tiggo 8 Pro 2021</t>
        </is>
      </c>
      <c r="B104" s="2" t="inlineStr">
        <is>
          <t>CHTI870AIL</t>
        </is>
      </c>
      <c r="C104" s="2" t="inlineStr">
        <is>
          <t>605000238AA</t>
        </is>
      </c>
      <c r="D104" s="2" t="inlineStr">
        <is>
          <t>Фонарь внутренний левый</t>
        </is>
      </c>
      <c r="E104" s="2" t="n">
        <v>1</v>
      </c>
      <c r="F104" s="4" t="n">
        <v>11470</v>
      </c>
      <c r="G104" s="13" t="n"/>
      <c r="H104" s="5">
        <f>IF(G104="","",F104*MIN(G104,E104))</f>
        <v/>
      </c>
    </row>
    <row r="105">
      <c r="A105" s="2" t="inlineStr">
        <is>
          <t>Chery Tiggo 8 Pro 2021</t>
        </is>
      </c>
      <c r="B105" s="2" t="inlineStr">
        <is>
          <t>CHTI870AIR</t>
        </is>
      </c>
      <c r="C105" s="2" t="inlineStr">
        <is>
          <t>605000239AA</t>
        </is>
      </c>
      <c r="D105" s="2" t="inlineStr">
        <is>
          <t>Фонарь внутренний правый</t>
        </is>
      </c>
      <c r="E105" s="2" t="n">
        <v>2</v>
      </c>
      <c r="F105" s="4" t="n">
        <v>11470</v>
      </c>
      <c r="G105" s="13" t="n"/>
      <c r="H105" s="5">
        <f>IF(G105="","",F105*MIN(G105,E105))</f>
        <v/>
      </c>
    </row>
    <row r="106">
      <c r="A106" s="2" t="inlineStr">
        <is>
          <t>Chery Tiggo 8 Pro 2021- / Pro Max 2022</t>
        </is>
      </c>
      <c r="B106" s="2" t="inlineStr">
        <is>
          <t>KP-CHTG8PROMX-000S-0</t>
        </is>
      </c>
      <c r="C106" s="2" t="inlineStr">
        <is>
          <t>602001966AA</t>
        </is>
      </c>
      <c r="D106" s="2" t="inlineStr">
        <is>
          <t>Бампер передний (нижняя часть)</t>
        </is>
      </c>
      <c r="E106" s="2" t="n">
        <v>3</v>
      </c>
      <c r="F106" s="4" t="n">
        <v>2170</v>
      </c>
      <c r="G106" s="13" t="n"/>
      <c r="H106" s="5">
        <f>IF(G106="","",F106*MIN(G106,E106))</f>
        <v/>
      </c>
    </row>
    <row r="107">
      <c r="A107" s="2" t="inlineStr">
        <is>
          <t>Chery Tiggo 8 Pro 2021- / Pro Max 2022-2024</t>
        </is>
      </c>
      <c r="B107" s="2" t="inlineStr">
        <is>
          <t>KP-116-CHTG8PROL</t>
        </is>
      </c>
      <c r="C107" s="2" t="inlineStr">
        <is>
          <t>605000367AA</t>
        </is>
      </c>
      <c r="D107" s="2" t="inlineStr">
        <is>
          <t>Фонарь левый в задний бампер LED</t>
        </is>
      </c>
      <c r="E107" s="2" t="n">
        <v>10</v>
      </c>
      <c r="F107" s="4" t="n">
        <v>850</v>
      </c>
      <c r="G107" s="13" t="n"/>
      <c r="H107" s="5">
        <f>IF(G107="","",F107*MIN(G107,E107))</f>
        <v/>
      </c>
    </row>
    <row r="108">
      <c r="A108" s="2" t="inlineStr">
        <is>
          <t>Chery Tiggo 8 Pro 2021- / Pro Max 2022-2024</t>
        </is>
      </c>
      <c r="B108" s="2" t="inlineStr">
        <is>
          <t>KP-116-CHTG8PROR</t>
        </is>
      </c>
      <c r="C108" s="2" t="inlineStr">
        <is>
          <t>605000368AA</t>
        </is>
      </c>
      <c r="D108" s="2" t="inlineStr">
        <is>
          <t>Фонарь правый в задний бампер LED</t>
        </is>
      </c>
      <c r="E108" s="2" t="n">
        <v>10</v>
      </c>
      <c r="F108" s="4" t="n">
        <v>850</v>
      </c>
      <c r="G108" s="13" t="n"/>
      <c r="H108" s="5">
        <f>IF(G108="","",F108*MIN(G108,E108))</f>
        <v/>
      </c>
    </row>
    <row r="109">
      <c r="A109" s="2" t="inlineStr">
        <is>
          <t>Chery Tiggo 8 Pro 2021- / Tiggo 8 Pro Max 2021-2024</t>
        </is>
      </c>
      <c r="B109" s="2" t="inlineStr">
        <is>
          <t xml:space="preserve">CHTI8P43 </t>
        </is>
      </c>
      <c r="C109" s="2" t="inlineStr">
        <is>
          <t>553000121AADYJ</t>
        </is>
      </c>
      <c r="D109" s="2" t="inlineStr">
        <is>
          <t>Капот</t>
        </is>
      </c>
      <c r="E109" s="2" t="n">
        <v>3</v>
      </c>
      <c r="F109" s="4" t="n">
        <v>23850</v>
      </c>
      <c r="G109" s="13" t="n"/>
      <c r="H109" s="5">
        <f>IF(G109="","",F109*MIN(G109,E109))</f>
        <v/>
      </c>
    </row>
    <row r="110">
      <c r="A110" s="2" t="inlineStr">
        <is>
          <t>Chery Tiggo 8 Pro 2021- / Tiggo 8 Pro Max 2021-2024</t>
        </is>
      </c>
      <c r="B110" s="2" t="inlineStr">
        <is>
          <t>KP-CHTG8PRO-016-2</t>
        </is>
      </c>
      <c r="C110" s="2" t="inlineStr">
        <is>
          <t>553000122AADYJ</t>
        </is>
      </c>
      <c r="D110" s="2" t="inlineStr">
        <is>
          <t>Крыло левое</t>
        </is>
      </c>
      <c r="E110" s="2" t="n">
        <v>1</v>
      </c>
      <c r="F110" s="4" t="n">
        <v>5080</v>
      </c>
      <c r="G110" s="13" t="n"/>
      <c r="H110" s="5">
        <f>IF(G110="","",F110*MIN(G110,E110))</f>
        <v/>
      </c>
    </row>
    <row r="111">
      <c r="A111" s="2" t="inlineStr">
        <is>
          <t>Chery Tiggo 8 Pro 2021- / Tiggo 8 Pro Max 2021-2024</t>
        </is>
      </c>
      <c r="B111" s="2" t="inlineStr">
        <is>
          <t>KP-CHTG8PRO-016-1</t>
        </is>
      </c>
      <c r="C111" s="2" t="inlineStr">
        <is>
          <t>553000123AADYJ</t>
        </is>
      </c>
      <c r="D111" s="2" t="inlineStr">
        <is>
          <t>Крыло правое</t>
        </is>
      </c>
      <c r="E111" s="2" t="n">
        <v>4</v>
      </c>
      <c r="F111" s="4" t="n">
        <v>1990</v>
      </c>
      <c r="G111" s="13" t="n"/>
      <c r="H111" s="5">
        <f>IF(G111="","",F111*MIN(G111,E111))</f>
        <v/>
      </c>
    </row>
    <row r="112">
      <c r="A112" s="2" t="inlineStr">
        <is>
          <t>Chery Tiggo 8 Pro Max 2021</t>
        </is>
      </c>
      <c r="B112" s="2" t="inlineStr">
        <is>
          <t>CHTI832C</t>
        </is>
      </c>
      <c r="C112" s="2" t="inlineStr">
        <is>
          <t>602001963AADQJ</t>
        </is>
      </c>
      <c r="D112" s="2" t="inlineStr">
        <is>
          <t>Бампер передний</t>
        </is>
      </c>
      <c r="E112" s="2" t="n">
        <v>3</v>
      </c>
      <c r="F112" s="4" t="n">
        <v>3590</v>
      </c>
      <c r="G112" s="13" t="n"/>
      <c r="H112" s="5">
        <f>IF(G112="","",F112*MIN(G112,E112))</f>
        <v/>
      </c>
    </row>
    <row r="113">
      <c r="A113" s="2" t="inlineStr">
        <is>
          <t>Chery Tiggo 8 Pro Max 2021</t>
        </is>
      </c>
      <c r="B113" s="2" t="inlineStr">
        <is>
          <t>KP-CHTG8PROMX-000M-0</t>
        </is>
      </c>
      <c r="C113" s="2" t="inlineStr">
        <is>
          <t>602001970AA</t>
        </is>
      </c>
      <c r="D113" s="2" t="inlineStr">
        <is>
          <t>Бампер передний (накладка бампера)</t>
        </is>
      </c>
      <c r="E113" s="2" t="n">
        <v>6</v>
      </c>
      <c r="F113" s="4" t="n">
        <v>1130</v>
      </c>
      <c r="G113" s="13" t="n"/>
      <c r="H113" s="5">
        <f>IF(G113="","",F113*MIN(G113,E113))</f>
        <v/>
      </c>
    </row>
    <row r="114">
      <c r="A114" s="2" t="inlineStr">
        <is>
          <t>Chery Tiggo 8 Pro Max 2021</t>
        </is>
      </c>
      <c r="B114" s="2" t="inlineStr">
        <is>
          <t>KP-CHTG8PROMX-219M-2</t>
        </is>
      </c>
      <c r="C114" s="2" t="inlineStr">
        <is>
          <t>602001975AA</t>
        </is>
      </c>
      <c r="D114" s="2" t="inlineStr">
        <is>
          <t>Молдинг левый оправы туманки</t>
        </is>
      </c>
      <c r="E114" s="2" t="n">
        <v>11</v>
      </c>
      <c r="F114" s="4" t="n">
        <v>750</v>
      </c>
      <c r="G114" s="13" t="n"/>
      <c r="H114" s="5">
        <f>IF(G114="","",F114*MIN(G114,E114))</f>
        <v/>
      </c>
    </row>
    <row r="115">
      <c r="A115" s="2" t="inlineStr">
        <is>
          <t>Chery Tiggo 8 Pro Max 2021</t>
        </is>
      </c>
      <c r="B115" s="2" t="inlineStr">
        <is>
          <t>KP-CHTG8PROMX-219M-1</t>
        </is>
      </c>
      <c r="C115" s="2" t="inlineStr">
        <is>
          <t>602001976AA</t>
        </is>
      </c>
      <c r="D115" s="2" t="inlineStr">
        <is>
          <t>Молдинг правый оправы туманки</t>
        </is>
      </c>
      <c r="E115" s="2" t="n">
        <v>11</v>
      </c>
      <c r="F115" s="4" t="n">
        <v>750</v>
      </c>
      <c r="G115" s="13" t="n"/>
      <c r="H115" s="5">
        <f>IF(G115="","",F115*MIN(G115,E115))</f>
        <v/>
      </c>
    </row>
    <row r="116">
      <c r="A116" s="2" t="inlineStr">
        <is>
          <t>Chery Tiggo 8 Pro Max 2021</t>
        </is>
      </c>
      <c r="B116" s="2" t="inlineStr">
        <is>
          <t>KP-CHTG8PROMX-219-2</t>
        </is>
      </c>
      <c r="C116" s="2" t="inlineStr">
        <is>
          <t>602001992AA</t>
        </is>
      </c>
      <c r="D116" s="2" t="inlineStr">
        <is>
          <t>Оправа туманки левая</t>
        </is>
      </c>
      <c r="E116" s="2" t="n">
        <v>12</v>
      </c>
      <c r="F116" s="4" t="n">
        <v>770</v>
      </c>
      <c r="G116" s="13" t="n"/>
      <c r="H116" s="5">
        <f>IF(G116="","",F116*MIN(G116,E116))</f>
        <v/>
      </c>
    </row>
    <row r="117">
      <c r="A117" s="2" t="inlineStr">
        <is>
          <t>Chery Tiggo 8 Pro Max 2021</t>
        </is>
      </c>
      <c r="B117" s="2" t="inlineStr">
        <is>
          <t>KP-CHTG8PROMX-219-1</t>
        </is>
      </c>
      <c r="C117" s="2" t="inlineStr">
        <is>
          <t>602001994AA</t>
        </is>
      </c>
      <c r="D117" s="2" t="inlineStr">
        <is>
          <t>Оправа туманки правая</t>
        </is>
      </c>
      <c r="E117" s="2" t="n">
        <v>3</v>
      </c>
      <c r="F117" s="4" t="n">
        <v>950</v>
      </c>
      <c r="G117" s="13" t="n"/>
      <c r="H117" s="5">
        <f>IF(G117="","",F117*MIN(G117,E117))</f>
        <v/>
      </c>
    </row>
    <row r="118">
      <c r="A118" s="2" t="inlineStr">
        <is>
          <t>Chery Tiggo T11 2005-2013</t>
        </is>
      </c>
      <c r="B118" s="2" t="inlineStr">
        <is>
          <t>KP-CHTGT11-093-0</t>
        </is>
      </c>
      <c r="C118" s="2" t="inlineStr">
        <is>
          <t>T11-8401050BC</t>
        </is>
      </c>
      <c r="D118" s="2" t="inlineStr">
        <is>
          <t>Решетка радиатора</t>
        </is>
      </c>
      <c r="E118" s="2" t="n">
        <v>5</v>
      </c>
      <c r="F118" s="4" t="n">
        <v>1810</v>
      </c>
      <c r="G118" s="13" t="n"/>
      <c r="H118" s="5">
        <f>IF(G118="","",F118*MIN(G118,E118))</f>
        <v/>
      </c>
    </row>
    <row r="119">
      <c r="A119" s="2" t="inlineStr">
        <is>
          <t>Chery Tiggo T11 2013-2016</t>
        </is>
      </c>
      <c r="B119" s="2" t="inlineStr">
        <is>
          <t>KP-CHTGT13-016L-2</t>
        </is>
      </c>
      <c r="C119" s="2" t="inlineStr">
        <is>
          <t>T11-3102061PF</t>
        </is>
      </c>
      <c r="D119" s="2" t="inlineStr">
        <is>
          <t>Подкрылок левый передний</t>
        </is>
      </c>
      <c r="E119" s="2" t="n">
        <v>5</v>
      </c>
      <c r="F119" s="4" t="n">
        <v>320</v>
      </c>
      <c r="G119" s="13" t="n"/>
      <c r="H119" s="5">
        <f>IF(G119="","",F119*MIN(G119,E119))</f>
        <v/>
      </c>
    </row>
    <row r="120">
      <c r="A120" s="2" t="inlineStr">
        <is>
          <t>Chery Tiggo T11 2013-2016</t>
        </is>
      </c>
      <c r="B120" s="2" t="inlineStr">
        <is>
          <t>KP-CHTGT13-016L-1</t>
        </is>
      </c>
      <c r="C120" s="2" t="inlineStr">
        <is>
          <t>T11-3102062PF</t>
        </is>
      </c>
      <c r="D120" s="2" t="inlineStr">
        <is>
          <t>Подкрылок правый передний</t>
        </is>
      </c>
      <c r="E120" s="2" t="n">
        <v>5</v>
      </c>
      <c r="F120" s="4" t="n">
        <v>320</v>
      </c>
      <c r="G120" s="13" t="n"/>
      <c r="H120" s="5">
        <f>IF(G120="","",F120*MIN(G120,E120))</f>
        <v/>
      </c>
    </row>
    <row r="121">
      <c r="A121" s="14" t="inlineStr"/>
      <c r="B121" s="14" t="inlineStr"/>
      <c r="C121" s="14" t="inlineStr"/>
      <c r="D121" s="14" t="inlineStr">
        <is>
          <t>ИТОГО ЗАКАЗ</t>
        </is>
      </c>
      <c r="E121" s="14" t="inlineStr"/>
      <c r="F121" s="15" t="inlineStr"/>
      <c r="G121" s="14">
        <f>SUM(G4:G120)</f>
        <v/>
      </c>
      <c r="H121" s="16">
        <f>SUM(H4:H120)</f>
        <v/>
      </c>
    </row>
    <row r="123" ht="48" customHeight="1">
      <c r="A12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24">
      <c r="A12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20"/>
  <mergeCells count="3">
    <mergeCell ref="A123:H123"/>
    <mergeCell ref="A124:H124"/>
    <mergeCell ref="A1:H1"/>
  </mergeCells>
  <conditionalFormatting sqref="G4:G12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6 — Chevrolet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Chevrolet Aveo (T200) 2002-2008 Hatch</t>
        </is>
      </c>
      <c r="B4" s="2" t="inlineStr">
        <is>
          <t>SV550356</t>
        </is>
      </c>
      <c r="C4" s="2" t="inlineStr">
        <is>
          <t>96543017</t>
        </is>
      </c>
      <c r="D4" s="2" t="inlineStr">
        <is>
          <t>Бампер задний</t>
        </is>
      </c>
      <c r="E4" s="2" t="n">
        <v>3</v>
      </c>
      <c r="F4" s="4" t="n">
        <v>3200</v>
      </c>
      <c r="G4" s="13" t="n"/>
      <c r="H4" s="5">
        <f>IF(G4="","",F4*MIN(G4,E4))</f>
        <v/>
      </c>
    </row>
    <row r="5">
      <c r="A5" s="2" t="inlineStr">
        <is>
          <t>Chevrolet Aveo (T200) 2002-2009</t>
        </is>
      </c>
      <c r="B5" s="2" t="inlineStr">
        <is>
          <t>AGC93-19111</t>
        </is>
      </c>
      <c r="C5" s="2" t="inlineStr">
        <is>
          <t>96542971</t>
        </is>
      </c>
      <c r="D5" s="2" t="inlineStr">
        <is>
          <t>Подкрылок левый</t>
        </is>
      </c>
      <c r="E5" s="2" t="n">
        <v>18</v>
      </c>
      <c r="F5" s="4" t="n">
        <v>560</v>
      </c>
      <c r="G5" s="13" t="n"/>
      <c r="H5" s="5">
        <f>IF(G5="","",F5*MIN(G5,E5))</f>
        <v/>
      </c>
    </row>
    <row r="6">
      <c r="A6" s="2" t="inlineStr">
        <is>
          <t>Chevrolet Aveo (T200) 2002-2009</t>
        </is>
      </c>
      <c r="B6" s="2" t="inlineStr">
        <is>
          <t>AGC93-19112</t>
        </is>
      </c>
      <c r="C6" s="2" t="inlineStr">
        <is>
          <t>96496758</t>
        </is>
      </c>
      <c r="D6" s="2" t="inlineStr">
        <is>
          <t>Подкрылок правый</t>
        </is>
      </c>
      <c r="E6" s="2" t="n">
        <v>18</v>
      </c>
      <c r="F6" s="4" t="n">
        <v>560</v>
      </c>
      <c r="G6" s="13" t="n"/>
      <c r="H6" s="5">
        <f>IF(G6="","",F6*MIN(G6,E6))</f>
        <v/>
      </c>
    </row>
    <row r="7">
      <c r="A7" s="2" t="inlineStr">
        <is>
          <t>Chevrolet Aveo (T250) 2005-2012</t>
        </is>
      </c>
      <c r="B7" s="2" t="inlineStr">
        <is>
          <t>03-A250-05C2L</t>
        </is>
      </c>
      <c r="C7" s="2" t="inlineStr">
        <is>
          <t>96648783</t>
        </is>
      </c>
      <c r="D7" s="2" t="inlineStr">
        <is>
          <t>Оправа туманки левая хром</t>
        </is>
      </c>
      <c r="E7" s="2" t="n">
        <v>1</v>
      </c>
      <c r="F7" s="4" t="n">
        <v>400</v>
      </c>
      <c r="G7" s="13" t="n"/>
      <c r="H7" s="5">
        <f>IF(G7="","",F7*MIN(G7,E7))</f>
        <v/>
      </c>
    </row>
    <row r="8">
      <c r="A8" s="2" t="inlineStr">
        <is>
          <t>Chevrolet Aveo (T250) 2005-2012</t>
        </is>
      </c>
      <c r="B8" s="2" t="inlineStr">
        <is>
          <t>CV11105AL</t>
        </is>
      </c>
      <c r="C8" s="2" t="inlineStr">
        <is>
          <t>96464954</t>
        </is>
      </c>
      <c r="D8" s="2" t="inlineStr">
        <is>
          <t>Подкрылок левый</t>
        </is>
      </c>
      <c r="E8" s="2" t="n">
        <v>13</v>
      </c>
      <c r="F8" s="4" t="n">
        <v>560</v>
      </c>
      <c r="G8" s="13" t="n"/>
      <c r="H8" s="5">
        <f>IF(G8="","",F8*MIN(G8,E8))</f>
        <v/>
      </c>
    </row>
    <row r="9">
      <c r="A9" s="2" t="inlineStr">
        <is>
          <t>Chevrolet Aveo (T250) 2005-2012</t>
        </is>
      </c>
      <c r="B9" s="2" t="inlineStr">
        <is>
          <t>CV11105AR</t>
        </is>
      </c>
      <c r="C9" s="2" t="inlineStr">
        <is>
          <t>96648531</t>
        </is>
      </c>
      <c r="D9" s="2" t="inlineStr">
        <is>
          <t>Подкрылок правый</t>
        </is>
      </c>
      <c r="E9" s="2" t="n">
        <v>8</v>
      </c>
      <c r="F9" s="4" t="n">
        <v>550</v>
      </c>
      <c r="G9" s="13" t="n"/>
      <c r="H9" s="5">
        <f>IF(G9="","",F9*MIN(G9,E9))</f>
        <v/>
      </c>
    </row>
    <row r="10">
      <c r="A10" s="2" t="inlineStr">
        <is>
          <t>Chevrolet Aveo (T250) 2005-2012 (Отломан отражатель) Дисконт 15%</t>
        </is>
      </c>
      <c r="B10" s="2" t="inlineStr">
        <is>
          <t>03-A250-01M1RUC</t>
        </is>
      </c>
      <c r="C10" s="2" t="inlineStr">
        <is>
          <t>96650522</t>
        </is>
      </c>
      <c r="D10" s="2" t="inlineStr">
        <is>
          <t>Фара правая механический корректор</t>
        </is>
      </c>
      <c r="E10" s="2" t="n">
        <v>1</v>
      </c>
      <c r="F10" s="4" t="n">
        <v>1730</v>
      </c>
      <c r="G10" s="13" t="n"/>
      <c r="H10" s="5">
        <f>IF(G10="","",F10*MIN(G10,E10))</f>
        <v/>
      </c>
    </row>
    <row r="11">
      <c r="A11" s="2" t="inlineStr">
        <is>
          <t>Chevrolet Aveo (T250) 2005-2012 GAR Carbon Flash (Черно-зеленый металлик)</t>
        </is>
      </c>
      <c r="B11" s="2" t="inlineStr">
        <is>
          <t>GMBF-0032GAR</t>
        </is>
      </c>
      <c r="C11" s="2" t="inlineStr">
        <is>
          <t>96648503</t>
        </is>
      </c>
      <c r="D11" s="2" t="inlineStr">
        <is>
          <t>Бампер передний</t>
        </is>
      </c>
      <c r="E11" s="2" t="n">
        <v>1</v>
      </c>
      <c r="F11" s="4" t="n">
        <v>3630</v>
      </c>
      <c r="G11" s="13" t="n"/>
      <c r="H11" s="5">
        <f>IF(G11="","",F11*MIN(G11,E11))</f>
        <v/>
      </c>
    </row>
    <row r="12">
      <c r="A12" s="2" t="inlineStr">
        <is>
          <t>Chevrolet Aveo (T250) 2005-2012 Дисконт 10%</t>
        </is>
      </c>
      <c r="B12" s="2" t="inlineStr">
        <is>
          <t xml:space="preserve">03-A250-07B2UC </t>
        </is>
      </c>
      <c r="C12" s="2" t="inlineStr">
        <is>
          <t>96648529</t>
        </is>
      </c>
      <c r="D12" s="2" t="inlineStr">
        <is>
          <t>Решетка радиатора</t>
        </is>
      </c>
      <c r="E12" s="2" t="n">
        <v>1</v>
      </c>
      <c r="F12" s="4" t="n">
        <v>1020</v>
      </c>
      <c r="G12" s="13" t="n"/>
      <c r="H12" s="5">
        <f>IF(G12="","",F12*MIN(G12,E12))</f>
        <v/>
      </c>
    </row>
    <row r="13">
      <c r="A13" s="2" t="inlineStr">
        <is>
          <t>Chevrolet Aveo (T250) 2006-2012</t>
        </is>
      </c>
      <c r="B13" s="2" t="inlineStr">
        <is>
          <t>AGC95-18111</t>
        </is>
      </c>
      <c r="C13" s="2" t="inlineStr">
        <is>
          <t>95971444</t>
        </is>
      </c>
      <c r="D13" s="2" t="inlineStr">
        <is>
          <t>Петля капота левая</t>
        </is>
      </c>
      <c r="E13" s="2" t="n">
        <v>4</v>
      </c>
      <c r="F13" s="4" t="n">
        <v>120</v>
      </c>
      <c r="G13" s="13" t="n"/>
      <c r="H13" s="5">
        <f>IF(G13="","",F13*MIN(G13,E13))</f>
        <v/>
      </c>
    </row>
    <row r="14">
      <c r="A14" s="2" t="inlineStr">
        <is>
          <t>Chevrolet Aveo (T250) 2006-2012</t>
        </is>
      </c>
      <c r="B14" s="2" t="inlineStr">
        <is>
          <t>AGC95-18112</t>
        </is>
      </c>
      <c r="C14" s="2" t="inlineStr">
        <is>
          <t>95971445</t>
        </is>
      </c>
      <c r="D14" s="2" t="inlineStr">
        <is>
          <t>Петля капота правая</t>
        </is>
      </c>
      <c r="E14" s="2" t="n">
        <v>2</v>
      </c>
      <c r="F14" s="4" t="n">
        <v>240</v>
      </c>
      <c r="G14" s="13" t="n"/>
      <c r="H14" s="5">
        <f>IF(G14="","",F14*MIN(G14,E14))</f>
        <v/>
      </c>
    </row>
    <row r="15">
      <c r="A15" s="2" t="inlineStr">
        <is>
          <t>Chevrolet Aveo (T255) 2007-2012</t>
        </is>
      </c>
      <c r="B15" s="2" t="inlineStr">
        <is>
          <t>ST-235-1105L-LD-EN</t>
        </is>
      </c>
      <c r="C15" s="2" t="inlineStr">
        <is>
          <t>96650754</t>
        </is>
      </c>
      <c r="D15" s="2" t="inlineStr">
        <is>
          <t>Фара левая механический корректор (светло-серый корпус)</t>
        </is>
      </c>
      <c r="E15" s="2" t="n">
        <v>1</v>
      </c>
      <c r="F15" s="4" t="n">
        <v>3000</v>
      </c>
      <c r="G15" s="13" t="n"/>
      <c r="H15" s="5">
        <f>IF(G15="","",F15*MIN(G15,E15))</f>
        <v/>
      </c>
    </row>
    <row r="16">
      <c r="A16" s="2" t="inlineStr">
        <is>
          <t>Chevrolet Aveo (T255) 2007-2012</t>
        </is>
      </c>
      <c r="B16" s="2" t="inlineStr">
        <is>
          <t>ST-235-1105R-LD-EN</t>
        </is>
      </c>
      <c r="C16" s="2" t="inlineStr">
        <is>
          <t>96408151</t>
        </is>
      </c>
      <c r="D16" s="2" t="inlineStr">
        <is>
          <t>Фара правая механический корректор (светло-серый корпус)</t>
        </is>
      </c>
      <c r="E16" s="2" t="n">
        <v>1</v>
      </c>
      <c r="F16" s="4" t="n">
        <v>3000</v>
      </c>
      <c r="G16" s="13" t="n"/>
      <c r="H16" s="5">
        <f>IF(G16="","",F16*MIN(G16,E16))</f>
        <v/>
      </c>
    </row>
    <row r="17">
      <c r="A17" s="2" t="inlineStr">
        <is>
          <t>Chevrolet Aveo (T255) 2007-2012 HBK</t>
        </is>
      </c>
      <c r="B17" s="2" t="inlineStr">
        <is>
          <t>SV550856</t>
        </is>
      </c>
      <c r="C17" s="2" t="inlineStr">
        <is>
          <t>96808268</t>
        </is>
      </c>
      <c r="D17" s="2" t="inlineStr">
        <is>
          <t>Бампер задний</t>
        </is>
      </c>
      <c r="E17" s="2" t="n">
        <v>2</v>
      </c>
      <c r="F17" s="4" t="n">
        <v>3200</v>
      </c>
      <c r="G17" s="13" t="n"/>
      <c r="H17" s="5">
        <f>IF(G17="","",F17*MIN(G17,E17))</f>
        <v/>
      </c>
    </row>
    <row r="18">
      <c r="A18" s="2" t="inlineStr">
        <is>
          <t>Chevrolet Aveo (T255) 2007-2012 HBK</t>
        </is>
      </c>
      <c r="B18" s="2" t="inlineStr">
        <is>
          <t>CV1101A</t>
        </is>
      </c>
      <c r="C18" s="2" t="inlineStr">
        <is>
          <t>96888473</t>
        </is>
      </c>
      <c r="D18" s="2" t="inlineStr">
        <is>
          <t>Капот</t>
        </is>
      </c>
      <c r="E18" s="2" t="n">
        <v>3</v>
      </c>
      <c r="F18" s="4" t="n">
        <v>7110</v>
      </c>
      <c r="G18" s="13" t="n"/>
      <c r="H18" s="5">
        <f>IF(G18="","",F18*MIN(G18,E18))</f>
        <v/>
      </c>
    </row>
    <row r="19">
      <c r="A19" s="2" t="inlineStr">
        <is>
          <t>Chevrolet Aveo (T255) 2007-2012 HBK</t>
        </is>
      </c>
      <c r="B19" s="2" t="inlineStr">
        <is>
          <t>CV10123BR</t>
        </is>
      </c>
      <c r="C19" s="2" t="inlineStr">
        <is>
          <t>96888471</t>
        </is>
      </c>
      <c r="D19" s="2" t="inlineStr">
        <is>
          <t>Крыло правое</t>
        </is>
      </c>
      <c r="E19" s="2" t="n">
        <v>7</v>
      </c>
      <c r="F19" s="4" t="n">
        <v>2010</v>
      </c>
      <c r="G19" s="13" t="n"/>
      <c r="H19" s="5">
        <f>IF(G19="","",F19*MIN(G19,E19))</f>
        <v/>
      </c>
    </row>
    <row r="20">
      <c r="A20" s="2" t="inlineStr">
        <is>
          <t>Chevrolet Aveo (T255) 2007-2012 HBK</t>
        </is>
      </c>
      <c r="B20" s="2" t="inlineStr">
        <is>
          <t>03-A255-05R</t>
        </is>
      </c>
      <c r="C20" s="2" t="inlineStr">
        <is>
          <t>96650793</t>
        </is>
      </c>
      <c r="D20" s="2" t="inlineStr">
        <is>
          <t>Туманка правая</t>
        </is>
      </c>
      <c r="E20" s="2" t="n">
        <v>2</v>
      </c>
      <c r="F20" s="4" t="n">
        <v>660</v>
      </c>
      <c r="G20" s="13" t="n"/>
      <c r="H20" s="5">
        <f>IF(G20="","",F20*MIN(G20,E20))</f>
        <v/>
      </c>
    </row>
    <row r="21">
      <c r="A21" s="2" t="inlineStr">
        <is>
          <t>Chevrolet Aveo (T255) 2007-2012 HBK</t>
        </is>
      </c>
      <c r="B21" s="2" t="inlineStr">
        <is>
          <t>CV1117A</t>
        </is>
      </c>
      <c r="C21" s="2" t="inlineStr">
        <is>
          <t>96808232</t>
        </is>
      </c>
      <c r="D21" s="2" t="inlineStr">
        <is>
          <t>Усилитель переднего бампера</t>
        </is>
      </c>
      <c r="E21" s="2" t="n">
        <v>3</v>
      </c>
      <c r="F21" s="4" t="n">
        <v>1130</v>
      </c>
      <c r="G21" s="13" t="n"/>
      <c r="H21" s="5">
        <f>IF(G21="","",F21*MIN(G21,E21))</f>
        <v/>
      </c>
    </row>
    <row r="22">
      <c r="A22" s="2" t="inlineStr">
        <is>
          <t>Chevrolet Aveo (T300) 2011-2015</t>
        </is>
      </c>
      <c r="B22" s="2" t="inlineStr">
        <is>
          <t>03-A300-32A1L</t>
        </is>
      </c>
      <c r="C22" s="2" t="inlineStr">
        <is>
          <t>95462002</t>
        </is>
      </c>
      <c r="D22" s="2" t="inlineStr">
        <is>
          <t>Крепление переднего бампера левое</t>
        </is>
      </c>
      <c r="E22" s="2" t="n">
        <v>1</v>
      </c>
      <c r="F22" s="4" t="n">
        <v>90</v>
      </c>
      <c r="G22" s="13" t="n"/>
      <c r="H22" s="5">
        <f>IF(G22="","",F22*MIN(G22,E22))</f>
        <v/>
      </c>
    </row>
    <row r="23">
      <c r="A23" s="2" t="inlineStr">
        <is>
          <t>Chevrolet Aveo (T300) 2011-2015</t>
        </is>
      </c>
      <c r="B23" s="2" t="inlineStr">
        <is>
          <t>03-A300-32A1R</t>
        </is>
      </c>
      <c r="C23" s="2" t="inlineStr">
        <is>
          <t>95462003,</t>
        </is>
      </c>
      <c r="D23" s="2" t="inlineStr">
        <is>
          <t>Крепление переднего бампера правое</t>
        </is>
      </c>
      <c r="E23" s="2" t="n">
        <v>1</v>
      </c>
      <c r="F23" s="4" t="n">
        <v>180</v>
      </c>
      <c r="G23" s="13" t="n"/>
      <c r="H23" s="5">
        <f>IF(G23="","",F23*MIN(G23,E23))</f>
        <v/>
      </c>
    </row>
    <row r="24">
      <c r="A24" s="2" t="inlineStr">
        <is>
          <t>Chevrolet Aveo (T300) 2011-2015</t>
        </is>
      </c>
      <c r="B24" s="2" t="inlineStr">
        <is>
          <t>CV10135BL</t>
        </is>
      </c>
      <c r="C24" s="2" t="inlineStr">
        <is>
          <t>95024531</t>
        </is>
      </c>
      <c r="D24" s="2" t="inlineStr">
        <is>
          <t>Крыло левое с отверстием под повторитель</t>
        </is>
      </c>
      <c r="E24" s="2" t="n">
        <v>3</v>
      </c>
      <c r="F24" s="4" t="n">
        <v>1570</v>
      </c>
      <c r="G24" s="13" t="n"/>
      <c r="H24" s="5">
        <f>IF(G24="","",F24*MIN(G24,E24))</f>
        <v/>
      </c>
    </row>
    <row r="25">
      <c r="A25" s="2" t="inlineStr">
        <is>
          <t>Chevrolet Aveo (T300) 2011-2015</t>
        </is>
      </c>
      <c r="B25" s="2" t="inlineStr">
        <is>
          <t>SV551129-1L</t>
        </is>
      </c>
      <c r="C25" s="2" t="inlineStr">
        <is>
          <t>96694767</t>
        </is>
      </c>
      <c r="D25" s="2" t="inlineStr">
        <is>
          <t>Оправа туманки левая</t>
        </is>
      </c>
      <c r="E25" s="2" t="n">
        <v>50</v>
      </c>
      <c r="F25" s="4" t="n">
        <v>200</v>
      </c>
      <c r="G25" s="13" t="n"/>
      <c r="H25" s="5">
        <f>IF(G25="","",F25*MIN(G25,E25))</f>
        <v/>
      </c>
    </row>
    <row r="26">
      <c r="A26" s="2" t="inlineStr">
        <is>
          <t>Chevrolet Aveo (T300) 2011-2015</t>
        </is>
      </c>
      <c r="B26" s="2" t="inlineStr">
        <is>
          <t>SV551129-1R</t>
        </is>
      </c>
      <c r="C26" s="2" t="inlineStr">
        <is>
          <t>96694773</t>
        </is>
      </c>
      <c r="D26" s="2" t="inlineStr">
        <is>
          <t>Оправа туманки правая</t>
        </is>
      </c>
      <c r="E26" s="2" t="n">
        <v>51</v>
      </c>
      <c r="F26" s="4" t="n">
        <v>200</v>
      </c>
      <c r="G26" s="13" t="n"/>
      <c r="H26" s="5">
        <f>IF(G26="","",F26*MIN(G26,E26))</f>
        <v/>
      </c>
    </row>
    <row r="27">
      <c r="A27" s="2" t="inlineStr">
        <is>
          <t>Chevrolet Aveo (T300) 2011-2015</t>
        </is>
      </c>
      <c r="B27" s="2" t="inlineStr">
        <is>
          <t>CV21117AL</t>
        </is>
      </c>
      <c r="C27" s="2" t="inlineStr">
        <is>
          <t>95462341</t>
        </is>
      </c>
      <c r="D27" s="2" t="inlineStr">
        <is>
          <t>Петля капота левая</t>
        </is>
      </c>
      <c r="E27" s="2" t="n">
        <v>10</v>
      </c>
      <c r="F27" s="4" t="n">
        <v>680</v>
      </c>
      <c r="G27" s="13" t="n"/>
      <c r="H27" s="5">
        <f>IF(G27="","",F27*MIN(G27,E27))</f>
        <v/>
      </c>
    </row>
    <row r="28">
      <c r="A28" s="2" t="inlineStr">
        <is>
          <t>Chevrolet Aveo (T300) 2011-2015</t>
        </is>
      </c>
      <c r="B28" s="2" t="inlineStr">
        <is>
          <t>CV21117AR</t>
        </is>
      </c>
      <c r="C28" s="2" t="inlineStr">
        <is>
          <t>95462342</t>
        </is>
      </c>
      <c r="D28" s="2" t="inlineStr">
        <is>
          <t>Петля капота правая</t>
        </is>
      </c>
      <c r="E28" s="2" t="n">
        <v>10</v>
      </c>
      <c r="F28" s="4" t="n">
        <v>680</v>
      </c>
      <c r="G28" s="13" t="n"/>
      <c r="H28" s="5">
        <f>IF(G28="","",F28*MIN(G28,E28))</f>
        <v/>
      </c>
    </row>
    <row r="29">
      <c r="A29" s="2" t="inlineStr">
        <is>
          <t>Chevrolet Aveo (T300) 2011-2015 (5к)</t>
        </is>
      </c>
      <c r="B29" s="2" t="inlineStr">
        <is>
          <t>51000067712</t>
        </is>
      </c>
      <c r="C29" s="2" t="inlineStr">
        <is>
          <t>95189400</t>
        </is>
      </c>
      <c r="D29" s="2" t="inlineStr">
        <is>
          <t>Зеркало правое электро/подогрев</t>
        </is>
      </c>
      <c r="E29" s="2" t="n">
        <v>9</v>
      </c>
      <c r="F29" s="4" t="n">
        <v>2870</v>
      </c>
      <c r="G29" s="13" t="n"/>
      <c r="H29" s="5">
        <f>IF(G29="","",F29*MIN(G29,E29))</f>
        <v/>
      </c>
    </row>
    <row r="30">
      <c r="A30" s="2" t="inlineStr">
        <is>
          <t>Chevrolet Aveo (T300) 2011-2015 4D</t>
        </is>
      </c>
      <c r="B30" s="2" t="inlineStr">
        <is>
          <t>SV551170L</t>
        </is>
      </c>
      <c r="C30" s="2" t="inlineStr">
        <is>
          <t>96830975</t>
        </is>
      </c>
      <c r="D30" s="2" t="inlineStr">
        <is>
          <t>Фонарь левый (белый габарит)</t>
        </is>
      </c>
      <c r="E30" s="2" t="n">
        <v>4</v>
      </c>
      <c r="F30" s="4" t="n">
        <v>1660</v>
      </c>
      <c r="G30" s="13" t="n"/>
      <c r="H30" s="5">
        <f>IF(G30="","",F30*MIN(G30,E30))</f>
        <v/>
      </c>
    </row>
    <row r="31">
      <c r="A31" s="2" t="inlineStr">
        <is>
          <t>Chevrolet Aveo (T300) 2011-2015 4D</t>
        </is>
      </c>
      <c r="B31" s="2" t="inlineStr">
        <is>
          <t>SV551170R</t>
        </is>
      </c>
      <c r="C31" s="2" t="inlineStr">
        <is>
          <t>96830976</t>
        </is>
      </c>
      <c r="D31" s="2" t="inlineStr">
        <is>
          <t>Фонарь правый (белый габарит)</t>
        </is>
      </c>
      <c r="E31" s="2" t="n">
        <v>3</v>
      </c>
      <c r="F31" s="4" t="n">
        <v>1660</v>
      </c>
      <c r="G31" s="13" t="n"/>
      <c r="H31" s="5">
        <f>IF(G31="","",F31*MIN(G31,E31))</f>
        <v/>
      </c>
    </row>
    <row r="32">
      <c r="A32" s="2" t="inlineStr">
        <is>
          <t>Chevrolet Aveo (T300) 2011-2015 Дисконт 20 %</t>
        </is>
      </c>
      <c r="B32" s="2" t="inlineStr">
        <is>
          <t>CV1402ALUC</t>
        </is>
      </c>
      <c r="C32" s="2" t="inlineStr">
        <is>
          <t>95473425</t>
        </is>
      </c>
      <c r="D32" s="2" t="inlineStr">
        <is>
          <t>Крыло левое без отверстия под повторитель</t>
        </is>
      </c>
      <c r="E32" s="2" t="n">
        <v>1</v>
      </c>
      <c r="F32" s="4" t="n">
        <v>3300</v>
      </c>
      <c r="G32" s="13" t="n"/>
      <c r="H32" s="5">
        <f>IF(G32="","",F32*MIN(G32,E32))</f>
        <v/>
      </c>
    </row>
    <row r="33">
      <c r="A33" s="2" t="inlineStr">
        <is>
          <t>Chevrolet Aveo (T300) 2011-2015 Дисконт 20%</t>
        </is>
      </c>
      <c r="B33" s="2" t="inlineStr">
        <is>
          <t>CV1402BRUC</t>
        </is>
      </c>
      <c r="C33" s="2" t="inlineStr">
        <is>
          <t>95024532</t>
        </is>
      </c>
      <c r="D33" s="2" t="inlineStr">
        <is>
          <t>Крыло правое с отверстием под повторитель</t>
        </is>
      </c>
      <c r="E33" s="2" t="n">
        <v>2</v>
      </c>
      <c r="F33" s="4" t="n">
        <v>2760</v>
      </c>
      <c r="G33" s="13" t="n"/>
      <c r="H33" s="5">
        <f>IF(G33="","",F33*MIN(G33,E33))</f>
        <v/>
      </c>
    </row>
    <row r="34">
      <c r="A34" s="2" t="inlineStr">
        <is>
          <t>Chevrolet Aveo 2005-2012</t>
        </is>
      </c>
      <c r="B34" s="2" t="inlineStr">
        <is>
          <t>03-A250-05R</t>
        </is>
      </c>
      <c r="C34" s="2" t="inlineStr">
        <is>
          <t>96650541</t>
        </is>
      </c>
      <c r="D34" s="2" t="inlineStr">
        <is>
          <t>Туманка правая</t>
        </is>
      </c>
      <c r="E34" s="2" t="n">
        <v>1</v>
      </c>
      <c r="F34" s="4" t="n">
        <v>450</v>
      </c>
      <c r="G34" s="13" t="n"/>
      <c r="H34" s="5">
        <f>IF(G34="","",F34*MIN(G34,E34))</f>
        <v/>
      </c>
    </row>
    <row r="35">
      <c r="A35" s="2" t="inlineStr">
        <is>
          <t>Chevrolet Aveo 2011- Левая</t>
        </is>
      </c>
      <c r="B35" s="2" t="inlineStr">
        <is>
          <t>03-A300-01M1L</t>
        </is>
      </c>
      <c r="C35" s="2" t="inlineStr">
        <is>
          <t>96831091</t>
        </is>
      </c>
      <c r="D35" s="2" t="inlineStr">
        <is>
          <t>Фара хром (5к.) механический корректор</t>
        </is>
      </c>
      <c r="E35" s="2" t="n">
        <v>1</v>
      </c>
      <c r="F35" s="4" t="n">
        <v>3430</v>
      </c>
      <c r="G35" s="13" t="n"/>
      <c r="H35" s="5">
        <f>IF(G35="","",F35*MIN(G35,E35))</f>
        <v/>
      </c>
    </row>
    <row r="36">
      <c r="A36" s="2" t="inlineStr">
        <is>
          <t>Chevrolet Aveo T250 2007-2012 Sedan</t>
        </is>
      </c>
      <c r="B36" s="2" t="inlineStr">
        <is>
          <t>CHAV1RA6</t>
        </is>
      </c>
      <c r="C36" s="2" t="inlineStr">
        <is>
          <t>96406187</t>
        </is>
      </c>
      <c r="D36" s="2" t="inlineStr">
        <is>
          <t>Зеркало левое механическое</t>
        </is>
      </c>
      <c r="E36" s="2" t="n">
        <v>2</v>
      </c>
      <c r="F36" s="4" t="n">
        <v>1400</v>
      </c>
      <c r="G36" s="13" t="n"/>
      <c r="H36" s="5">
        <f>IF(G36="","",F36*MIN(G36,E36))</f>
        <v/>
      </c>
    </row>
    <row r="37">
      <c r="A37" s="2" t="inlineStr">
        <is>
          <t>Chevrolet Aveo T250 2007-2012 Sedan</t>
        </is>
      </c>
      <c r="B37" s="2" t="inlineStr">
        <is>
          <t>CHAV1RA7</t>
        </is>
      </c>
      <c r="C37" s="2" t="inlineStr">
        <is>
          <t>96406189</t>
        </is>
      </c>
      <c r="D37" s="2" t="inlineStr">
        <is>
          <t>Зеркало правое механическое</t>
        </is>
      </c>
      <c r="E37" s="2" t="n">
        <v>4</v>
      </c>
      <c r="F37" s="4" t="n">
        <v>1400</v>
      </c>
      <c r="G37" s="13" t="n"/>
      <c r="H37" s="5">
        <f>IF(G37="","",F37*MIN(G37,E37))</f>
        <v/>
      </c>
    </row>
    <row r="38">
      <c r="A38" s="2" t="inlineStr">
        <is>
          <t>Chevrolet Captiva 2011-2015</t>
        </is>
      </c>
      <c r="B38" s="2" t="inlineStr">
        <is>
          <t>CV6B01A</t>
        </is>
      </c>
      <c r="C38" s="2" t="inlineStr">
        <is>
          <t>95409348</t>
        </is>
      </c>
      <c r="D38" s="2" t="inlineStr">
        <is>
          <t>Капот</t>
        </is>
      </c>
      <c r="E38" s="2" t="n">
        <v>5</v>
      </c>
      <c r="F38" s="4" t="n">
        <v>19780</v>
      </c>
      <c r="G38" s="13" t="n"/>
      <c r="H38" s="5">
        <f>IF(G38="","",F38*MIN(G38,E38))</f>
        <v/>
      </c>
    </row>
    <row r="39">
      <c r="A39" s="2" t="inlineStr">
        <is>
          <t>CHEVROLET COBALT 2011-</t>
        </is>
      </c>
      <c r="B39" s="2" t="inlineStr">
        <is>
          <t>ST-CV11-940-A1</t>
        </is>
      </c>
      <c r="C39" s="2" t="inlineStr">
        <is>
          <t>94743731</t>
        </is>
      </c>
      <c r="D39" s="2" t="inlineStr">
        <is>
          <t>Зеркало механическое правое</t>
        </is>
      </c>
      <c r="E39" s="2" t="n">
        <v>1</v>
      </c>
      <c r="F39" s="4" t="n">
        <v>2620</v>
      </c>
      <c r="G39" s="13" t="n"/>
      <c r="H39" s="5">
        <f>IF(G39="","",F39*MIN(G39,E39))</f>
        <v/>
      </c>
    </row>
    <row r="40">
      <c r="A40" s="2" t="inlineStr">
        <is>
          <t>Chevrolet Cruze 2008-2012</t>
        </is>
      </c>
      <c r="B40" s="2" t="inlineStr">
        <is>
          <t>CV12007AL</t>
        </is>
      </c>
      <c r="C40" s="2" t="inlineStr">
        <is>
          <t>94831151</t>
        </is>
      </c>
      <c r="D40" s="2" t="inlineStr">
        <is>
          <t>Оправа туманки левая</t>
        </is>
      </c>
      <c r="E40" s="2" t="n">
        <v>1</v>
      </c>
      <c r="F40" s="4" t="n">
        <v>230</v>
      </c>
      <c r="G40" s="13" t="n"/>
      <c r="H40" s="5">
        <f>IF(G40="","",F40*MIN(G40,E40))</f>
        <v/>
      </c>
    </row>
    <row r="41">
      <c r="A41" s="2" t="inlineStr">
        <is>
          <t>Chevrolet Cruze 2008-2015</t>
        </is>
      </c>
      <c r="B41" s="2" t="inlineStr">
        <is>
          <t>SVCRIRAA2</t>
        </is>
      </c>
      <c r="C41" s="2" t="inlineStr">
        <is>
          <t>95963447</t>
        </is>
      </c>
      <c r="D41" s="2" t="inlineStr">
        <is>
          <t>Крыло левое без отверстия под повторитель</t>
        </is>
      </c>
      <c r="E41" s="2" t="n">
        <v>3</v>
      </c>
      <c r="F41" s="4" t="n">
        <v>3220</v>
      </c>
      <c r="G41" s="13" t="n"/>
      <c r="H41" s="5">
        <f>IF(G41="","",F41*MIN(G41,E41))</f>
        <v/>
      </c>
    </row>
    <row r="42">
      <c r="A42" s="2" t="inlineStr">
        <is>
          <t>Chevrolet Cruze 2008-2015</t>
        </is>
      </c>
      <c r="B42" s="2" t="inlineStr">
        <is>
          <t>SVCRIRAA1</t>
        </is>
      </c>
      <c r="C42" s="2" t="inlineStr">
        <is>
          <t>94560510</t>
        </is>
      </c>
      <c r="D42" s="2" t="inlineStr">
        <is>
          <t>Крыло правое без отверстия под повторитель</t>
        </is>
      </c>
      <c r="E42" s="2" t="n">
        <v>1</v>
      </c>
      <c r="F42" s="4" t="n">
        <v>3220</v>
      </c>
      <c r="G42" s="13" t="n"/>
      <c r="H42" s="5">
        <f>IF(G42="","",F42*MIN(G42,E42))</f>
        <v/>
      </c>
    </row>
    <row r="43">
      <c r="A43" s="2" t="inlineStr">
        <is>
          <t>Chevrolet Cruze 2008-2015</t>
        </is>
      </c>
      <c r="B43" s="2" t="inlineStr">
        <is>
          <t>03-CE09-07C3</t>
        </is>
      </c>
      <c r="C43" s="2" t="inlineStr">
        <is>
          <t>95953179</t>
        </is>
      </c>
      <c r="D43" s="2" t="inlineStr">
        <is>
          <t>Накладка на рамку радиатора</t>
        </is>
      </c>
      <c r="E43" s="2" t="n">
        <v>5</v>
      </c>
      <c r="F43" s="4" t="n">
        <v>570</v>
      </c>
      <c r="G43" s="13" t="n"/>
      <c r="H43" s="5">
        <f>IF(G43="","",F43*MIN(G43,E43))</f>
        <v/>
      </c>
    </row>
    <row r="44">
      <c r="A44" s="2" t="inlineStr">
        <is>
          <t>Chevrolet Cruze 2008-2015</t>
        </is>
      </c>
      <c r="B44" s="2" t="inlineStr">
        <is>
          <t>03-CE09-11</t>
        </is>
      </c>
      <c r="C44" s="2" t="inlineStr">
        <is>
          <t>13259739</t>
        </is>
      </c>
      <c r="D44" s="2" t="inlineStr">
        <is>
          <t>Усилитель переднего бампера (сталь)</t>
        </is>
      </c>
      <c r="E44" s="2" t="n">
        <v>5</v>
      </c>
      <c r="F44" s="4" t="n">
        <v>950</v>
      </c>
      <c r="G44" s="13" t="n"/>
      <c r="H44" s="5">
        <f>IF(G44="","",F44*MIN(G44,E44))</f>
        <v/>
      </c>
    </row>
    <row r="45">
      <c r="A45" s="2" t="inlineStr">
        <is>
          <t>Chevrolet Cruze 2008-2015 4D</t>
        </is>
      </c>
      <c r="B45" s="2" t="inlineStr">
        <is>
          <t>ST-CV42-087B-1</t>
        </is>
      </c>
      <c r="C45" s="2" t="inlineStr">
        <is>
          <t>96962848</t>
        </is>
      </c>
      <c r="D45" s="2" t="inlineStr">
        <is>
          <t>Крепление заднего бампера правое большое+маленькое</t>
        </is>
      </c>
      <c r="E45" s="2" t="n">
        <v>1</v>
      </c>
      <c r="F45" s="4" t="n">
        <v>360</v>
      </c>
      <c r="G45" s="13" t="n"/>
      <c r="H45" s="5">
        <f>IF(G45="","",F45*MIN(G45,E45))</f>
        <v/>
      </c>
    </row>
    <row r="46">
      <c r="A46" s="2" t="inlineStr">
        <is>
          <t>Chevrolet Cruze 2008-2015 Дисконт 30%</t>
        </is>
      </c>
      <c r="B46" s="2" t="inlineStr">
        <is>
          <t>GD99D72RUC</t>
        </is>
      </c>
      <c r="C46" s="2" t="inlineStr">
        <is>
          <t>95963448</t>
        </is>
      </c>
      <c r="D46" s="2" t="inlineStr">
        <is>
          <t>Крыло правое с отверстием под повторитель</t>
        </is>
      </c>
      <c r="E46" s="2" t="n">
        <v>1</v>
      </c>
      <c r="F46" s="4" t="n">
        <v>2930</v>
      </c>
      <c r="G46" s="13" t="n"/>
      <c r="H46" s="5">
        <f>IF(G46="","",F46*MIN(G46,E46))</f>
        <v/>
      </c>
    </row>
    <row r="47">
      <c r="A47" s="2" t="inlineStr">
        <is>
          <t>Chevrolet Cruze 2012-2015</t>
        </is>
      </c>
      <c r="B47" s="2" t="inlineStr">
        <is>
          <t>SV300937-1</t>
        </is>
      </c>
      <c r="C47" s="2" t="inlineStr">
        <is>
          <t>95088007</t>
        </is>
      </c>
      <c r="D47" s="2" t="inlineStr">
        <is>
          <t>Решетка радиатора верхняя</t>
        </is>
      </c>
      <c r="E47" s="2" t="n">
        <v>1</v>
      </c>
      <c r="F47" s="4" t="n">
        <v>1460</v>
      </c>
      <c r="G47" s="13" t="n"/>
      <c r="H47" s="5">
        <f>IF(G47="","",F47*MIN(G47,E47))</f>
        <v/>
      </c>
    </row>
    <row r="48">
      <c r="A48" s="2" t="inlineStr">
        <is>
          <t>Chevrolet Cruze 2012-2015</t>
        </is>
      </c>
      <c r="B48" s="2" t="inlineStr">
        <is>
          <t>ST-CV42-093-D0</t>
        </is>
      </c>
      <c r="C48" s="2" t="inlineStr">
        <is>
          <t>95080881</t>
        </is>
      </c>
      <c r="D48" s="2" t="inlineStr">
        <is>
          <t>Решетка радиатора нижняя</t>
        </is>
      </c>
      <c r="E48" s="2" t="n">
        <v>1</v>
      </c>
      <c r="F48" s="4" t="n">
        <v>2950</v>
      </c>
      <c r="G48" s="13" t="n"/>
      <c r="H48" s="5">
        <f>IF(G48="","",F48*MIN(G48,E48))</f>
        <v/>
      </c>
    </row>
    <row r="49">
      <c r="A49" s="2" t="inlineStr">
        <is>
          <t>Chevrolet Lacetti (J200) 2004-2013 SED/WG</t>
        </is>
      </c>
      <c r="B49" s="2" t="inlineStr">
        <is>
          <t>SV400369</t>
        </is>
      </c>
      <c r="C49" s="2" t="inlineStr">
        <is>
          <t>96547251</t>
        </is>
      </c>
      <c r="D49" s="2" t="inlineStr">
        <is>
          <t>Молдинг капота</t>
        </is>
      </c>
      <c r="E49" s="2" t="n">
        <v>28</v>
      </c>
      <c r="F49" s="4" t="n">
        <v>450</v>
      </c>
      <c r="G49" s="13" t="n"/>
      <c r="H49" s="5">
        <f>IF(G49="","",F49*MIN(G49,E49))</f>
        <v/>
      </c>
    </row>
    <row r="50">
      <c r="A50" s="2" t="inlineStr">
        <is>
          <t>Chevrolet Lacetti (J200) 2004-2013 Sed/WG</t>
        </is>
      </c>
      <c r="B50" s="2" t="inlineStr">
        <is>
          <t>DW2212AR</t>
        </is>
      </c>
      <c r="C50" s="2" t="inlineStr">
        <is>
          <t>96544480</t>
        </is>
      </c>
      <c r="D50" s="2" t="inlineStr">
        <is>
          <t>Рамка радиатора правая</t>
        </is>
      </c>
      <c r="E50" s="2" t="n">
        <v>2</v>
      </c>
      <c r="F50" s="4" t="n">
        <v>1020</v>
      </c>
      <c r="G50" s="13" t="n"/>
      <c r="H50" s="5">
        <f>IF(G50="","",F50*MIN(G50,E50))</f>
        <v/>
      </c>
    </row>
    <row r="51">
      <c r="A51" s="2" t="inlineStr">
        <is>
          <t>Chevrolet Lacetti (J200) 2004-2013 SED/WG</t>
        </is>
      </c>
      <c r="B51" s="2" t="inlineStr">
        <is>
          <t>03-LT03-07C</t>
        </is>
      </c>
      <c r="C51" s="2" t="inlineStr">
        <is>
          <t>96547248</t>
        </is>
      </c>
      <c r="D51" s="2" t="inlineStr">
        <is>
          <t>Решетка радиатора</t>
        </is>
      </c>
      <c r="E51" s="2" t="n">
        <v>12</v>
      </c>
      <c r="F51" s="4" t="n">
        <v>1020</v>
      </c>
      <c r="G51" s="13" t="n"/>
      <c r="H51" s="5">
        <f>IF(G51="","",F51*MIN(G51,E51))</f>
        <v/>
      </c>
    </row>
    <row r="52">
      <c r="A52" s="2" t="inlineStr">
        <is>
          <t>Chevrolet Lacetti (J200) H/B 2004</t>
        </is>
      </c>
      <c r="B52" s="2" t="inlineStr">
        <is>
          <t>SV400327L</t>
        </is>
      </c>
      <c r="C52" s="2" t="inlineStr">
        <is>
          <t>96551091</t>
        </is>
      </c>
      <c r="D52" s="2" t="inlineStr">
        <is>
          <t>Туманка левая</t>
        </is>
      </c>
      <c r="E52" s="2" t="n">
        <v>31</v>
      </c>
      <c r="F52" s="4" t="n">
        <v>430</v>
      </c>
      <c r="G52" s="13" t="n"/>
      <c r="H52" s="5">
        <f>IF(G52="","",F52*MIN(G52,E52))</f>
        <v/>
      </c>
    </row>
    <row r="53">
      <c r="A53" s="2" t="inlineStr">
        <is>
          <t>Chevrolet Lacetti (J200) H/B 2004</t>
        </is>
      </c>
      <c r="B53" s="2" t="inlineStr">
        <is>
          <t>SV400327R</t>
        </is>
      </c>
      <c r="C53" s="2" t="inlineStr">
        <is>
          <t>96551092</t>
        </is>
      </c>
      <c r="D53" s="2" t="inlineStr">
        <is>
          <t>Туманка правая</t>
        </is>
      </c>
      <c r="E53" s="2" t="n">
        <v>29</v>
      </c>
      <c r="F53" s="4" t="n">
        <v>430</v>
      </c>
      <c r="G53" s="13" t="n"/>
      <c r="H53" s="5">
        <f>IF(G53="","",F53*MIN(G53,E53))</f>
        <v/>
      </c>
    </row>
    <row r="54">
      <c r="A54" s="2" t="inlineStr">
        <is>
          <t>Chevrolet Lacetti 2004- 4D</t>
        </is>
      </c>
      <c r="B54" s="2" t="inlineStr">
        <is>
          <t>SV400370R</t>
        </is>
      </c>
      <c r="C54" s="2" t="inlineStr">
        <is>
          <t>96551224</t>
        </is>
      </c>
      <c r="D54" s="2" t="inlineStr">
        <is>
          <t>Фонарь правый</t>
        </is>
      </c>
      <c r="E54" s="2" t="n">
        <v>2</v>
      </c>
      <c r="F54" s="4" t="n">
        <v>1630</v>
      </c>
      <c r="G54" s="13" t="n"/>
      <c r="H54" s="5">
        <f>IF(G54="","",F54*MIN(G54,E54))</f>
        <v/>
      </c>
    </row>
    <row r="55">
      <c r="A55" s="2" t="inlineStr">
        <is>
          <t>Chevrolet Lacetti 2004-2013</t>
        </is>
      </c>
      <c r="B55" s="2" t="inlineStr">
        <is>
          <t>SV400348-1FR</t>
        </is>
      </c>
      <c r="C55" s="2" t="inlineStr">
        <is>
          <t>96548778</t>
        </is>
      </c>
      <c r="D55" s="2" t="inlineStr">
        <is>
          <t>Подкрылок правый</t>
        </is>
      </c>
      <c r="E55" s="2" t="n">
        <v>4</v>
      </c>
      <c r="F55" s="4" t="n">
        <v>370</v>
      </c>
      <c r="G55" s="13" t="n"/>
      <c r="H55" s="5">
        <f>IF(G55="","",F55*MIN(G55,E55))</f>
        <v/>
      </c>
    </row>
    <row r="56">
      <c r="A56" s="2" t="inlineStr">
        <is>
          <t>Chevrolet Lacetti 2004-2013</t>
        </is>
      </c>
      <c r="B56" s="2" t="inlineStr">
        <is>
          <t>AGC65-19122</t>
        </is>
      </c>
      <c r="C56" s="2" t="inlineStr">
        <is>
          <t>96548778</t>
        </is>
      </c>
      <c r="D56" s="2" t="inlineStr">
        <is>
          <t>Подкрылок правый</t>
        </is>
      </c>
      <c r="E56" s="2" t="n">
        <v>12</v>
      </c>
      <c r="F56" s="4" t="n">
        <v>590</v>
      </c>
      <c r="G56" s="13" t="n"/>
      <c r="H56" s="5">
        <f>IF(G56="","",F56*MIN(G56,E56))</f>
        <v/>
      </c>
    </row>
    <row r="57">
      <c r="A57" s="2" t="inlineStr">
        <is>
          <t>Chevrolet Lacetti 2004-2013</t>
        </is>
      </c>
      <c r="B57" s="2" t="inlineStr">
        <is>
          <t>DW2211A</t>
        </is>
      </c>
      <c r="C57" s="2" t="inlineStr">
        <is>
          <t>96617416</t>
        </is>
      </c>
      <c r="D57" s="2" t="inlineStr">
        <is>
          <t>Рамка радиатора верхняя часть</t>
        </is>
      </c>
      <c r="E57" s="2" t="n">
        <v>3</v>
      </c>
      <c r="F57" s="4" t="n">
        <v>670</v>
      </c>
      <c r="G57" s="13" t="n"/>
      <c r="H57" s="5">
        <f>IF(G57="","",F57*MIN(G57,E57))</f>
        <v/>
      </c>
    </row>
    <row r="58">
      <c r="A58" s="2" t="inlineStr">
        <is>
          <t>Chevrolet Lacetti 2004-2013 HBK</t>
        </is>
      </c>
      <c r="B58" s="2" t="inlineStr">
        <is>
          <t>ST-CVW1-087-A0</t>
        </is>
      </c>
      <c r="C58" s="2" t="inlineStr">
        <is>
          <t>15200953</t>
        </is>
      </c>
      <c r="D58" s="2" t="inlineStr">
        <is>
          <t>Бампер задний</t>
        </is>
      </c>
      <c r="E58" s="2" t="n">
        <v>1</v>
      </c>
      <c r="F58" s="4" t="n">
        <v>2380</v>
      </c>
      <c r="G58" s="13" t="n"/>
      <c r="H58" s="5">
        <f>IF(G58="","",F58*MIN(G58,E58))</f>
        <v/>
      </c>
    </row>
    <row r="59">
      <c r="A59" s="2" t="inlineStr">
        <is>
          <t>Chevrolet Lacetti 2004-2013 HBK</t>
        </is>
      </c>
      <c r="B59" s="2" t="inlineStr">
        <is>
          <t>SV400348FL</t>
        </is>
      </c>
      <c r="C59" s="2" t="inlineStr">
        <is>
          <t>96548771</t>
        </is>
      </c>
      <c r="D59" s="2" t="inlineStr">
        <is>
          <t>Подкрылок левый</t>
        </is>
      </c>
      <c r="E59" s="2" t="n">
        <v>2</v>
      </c>
      <c r="F59" s="4" t="n">
        <v>410</v>
      </c>
      <c r="G59" s="13" t="n"/>
      <c r="H59" s="5">
        <f>IF(G59="","",F59*MIN(G59,E59))</f>
        <v/>
      </c>
    </row>
    <row r="60">
      <c r="A60" s="2" t="inlineStr">
        <is>
          <t>Chevrolet Lacetti 2004-2013 HBK</t>
        </is>
      </c>
      <c r="B60" s="2" t="inlineStr">
        <is>
          <t>SV400339DL</t>
        </is>
      </c>
      <c r="C60" s="2" t="inlineStr">
        <is>
          <t>96458811</t>
        </is>
      </c>
      <c r="D60" s="2" t="inlineStr">
        <is>
          <t>Фара левая с электрическим корректором</t>
        </is>
      </c>
      <c r="E60" s="2" t="n">
        <v>1</v>
      </c>
      <c r="F60" s="4" t="n">
        <v>2750</v>
      </c>
      <c r="G60" s="13" t="n"/>
      <c r="H60" s="5">
        <f>IF(G60="","",F60*MIN(G60,E60))</f>
        <v/>
      </c>
    </row>
    <row r="61">
      <c r="A61" s="2" t="inlineStr">
        <is>
          <t>Chevrolet Lacetti 2004-2013 HBK</t>
        </is>
      </c>
      <c r="B61" s="2" t="inlineStr">
        <is>
          <t>SV400339DR</t>
        </is>
      </c>
      <c r="C61" s="2" t="inlineStr">
        <is>
          <t>96458812</t>
        </is>
      </c>
      <c r="D61" s="2" t="inlineStr">
        <is>
          <t>Фара правая с электрическим корректором</t>
        </is>
      </c>
      <c r="E61" s="2" t="n">
        <v>3</v>
      </c>
      <c r="F61" s="4" t="n">
        <v>2750</v>
      </c>
      <c r="G61" s="13" t="n"/>
      <c r="H61" s="5">
        <f>IF(G61="","",F61*MIN(G61,E61))</f>
        <v/>
      </c>
    </row>
    <row r="62">
      <c r="A62" s="2" t="inlineStr">
        <is>
          <t>Chevrolet Lacetti 2004-2013 HBK Дисконт 20%</t>
        </is>
      </c>
      <c r="B62" s="2" t="inlineStr">
        <is>
          <t>DW2A02ALUC1</t>
        </is>
      </c>
      <c r="C62" s="2" t="inlineStr">
        <is>
          <t>96548953</t>
        </is>
      </c>
      <c r="D62" s="2" t="inlineStr">
        <is>
          <t>Крыло левое</t>
        </is>
      </c>
      <c r="E62" s="2" t="n">
        <v>1</v>
      </c>
      <c r="F62" s="4" t="n">
        <v>3820</v>
      </c>
      <c r="G62" s="13" t="n"/>
      <c r="H62" s="5">
        <f>IF(G62="","",F62*MIN(G62,E62))</f>
        <v/>
      </c>
    </row>
    <row r="63">
      <c r="A63" s="2" t="inlineStr">
        <is>
          <t>Chevrolet Lacetti 2004-2013 HBK Дисконт 30%</t>
        </is>
      </c>
      <c r="B63" s="2" t="inlineStr">
        <is>
          <t>DW2A02ALUC</t>
        </is>
      </c>
      <c r="C63" s="2" t="inlineStr">
        <is>
          <t>96548953</t>
        </is>
      </c>
      <c r="D63" s="2" t="inlineStr">
        <is>
          <t>Крыло левое</t>
        </is>
      </c>
      <c r="E63" s="2" t="n">
        <v>1</v>
      </c>
      <c r="F63" s="4" t="n">
        <v>3820</v>
      </c>
      <c r="G63" s="13" t="n"/>
      <c r="H63" s="5">
        <f>IF(G63="","",F63*MIN(G63,E63))</f>
        <v/>
      </c>
    </row>
    <row r="64">
      <c r="A64" s="2" t="inlineStr">
        <is>
          <t>Chevrolet Lacetti 2004-2013 SED/WG</t>
        </is>
      </c>
      <c r="B64" s="2" t="inlineStr">
        <is>
          <t>SV400339R</t>
        </is>
      </c>
      <c r="C64" s="2" t="inlineStr">
        <is>
          <t>96425286</t>
        </is>
      </c>
      <c r="D64" s="2" t="inlineStr">
        <is>
          <t>Фара правая (5к) механический корректор</t>
        </is>
      </c>
      <c r="E64" s="2" t="n">
        <v>5</v>
      </c>
      <c r="F64" s="4" t="n">
        <v>1910</v>
      </c>
      <c r="G64" s="13" t="n"/>
      <c r="H64" s="5">
        <f>IF(G64="","",F64*MIN(G64,E64))</f>
        <v/>
      </c>
    </row>
    <row r="65">
      <c r="A65" s="2" t="inlineStr">
        <is>
          <t>Chevrolet Lacetti 2004-2013 SED/WG</t>
        </is>
      </c>
      <c r="B65" s="2" t="inlineStr">
        <is>
          <t>20-A545-05-2B</t>
        </is>
      </c>
      <c r="C65" s="2" t="inlineStr">
        <is>
          <t>96458810</t>
        </is>
      </c>
      <c r="D65" s="2" t="inlineStr">
        <is>
          <t>Фара правая с электрическим корректором</t>
        </is>
      </c>
      <c r="E65" s="2" t="n">
        <v>10</v>
      </c>
      <c r="F65" s="4" t="n">
        <v>5400</v>
      </c>
      <c r="G65" s="13" t="n"/>
      <c r="H65" s="5">
        <f>IF(G65="","",F65*MIN(G65,E65))</f>
        <v/>
      </c>
    </row>
    <row r="66">
      <c r="A66" s="2" t="inlineStr">
        <is>
          <t>Chevrolet Lacetti 5D 2004-2013 31U Denim Blue (Синий металлик)</t>
        </is>
      </c>
      <c r="B66" s="2" t="inlineStr">
        <is>
          <t>JH01-HRV05-01631U</t>
        </is>
      </c>
      <c r="C66" s="2" t="inlineStr">
        <is>
          <t>96545491</t>
        </is>
      </c>
      <c r="D66" s="2" t="inlineStr">
        <is>
          <t>Бампер передний</t>
        </is>
      </c>
      <c r="E66" s="2" t="n">
        <v>1</v>
      </c>
      <c r="F66" s="4" t="n">
        <v>4950</v>
      </c>
      <c r="G66" s="13" t="n"/>
      <c r="H66" s="5">
        <f>IF(G66="","",F66*MIN(G66,E66))</f>
        <v/>
      </c>
    </row>
    <row r="67">
      <c r="A67" s="2" t="inlineStr">
        <is>
          <t>Chevrolet Lacetti 5D 2004-2013 35U Mint Green (Мятно-зеленый металлик)</t>
        </is>
      </c>
      <c r="B67" s="2" t="inlineStr">
        <is>
          <t>JH01-HRV05-01635U</t>
        </is>
      </c>
      <c r="C67" s="2" t="inlineStr">
        <is>
          <t>96545491</t>
        </is>
      </c>
      <c r="D67" s="2" t="inlineStr">
        <is>
          <t>Бампер передний</t>
        </is>
      </c>
      <c r="E67" s="2" t="n">
        <v>1</v>
      </c>
      <c r="F67" s="4" t="n">
        <v>3860</v>
      </c>
      <c r="G67" s="13" t="n"/>
      <c r="H67" s="5">
        <f>IF(G67="","",F67*MIN(G67,E67))</f>
        <v/>
      </c>
    </row>
    <row r="68">
      <c r="A68" s="2" t="inlineStr">
        <is>
          <t>Chevrolet Lacetti 5D 2004-2013 87U Pearl Black (Черный металлик)</t>
        </is>
      </c>
      <c r="B68" s="2" t="inlineStr">
        <is>
          <t>JH01-HRV05-01687U</t>
        </is>
      </c>
      <c r="C68" s="2" t="inlineStr">
        <is>
          <t>96545491</t>
        </is>
      </c>
      <c r="D68" s="2" t="inlineStr">
        <is>
          <t>Бампер передний</t>
        </is>
      </c>
      <c r="E68" s="2" t="n">
        <v>1</v>
      </c>
      <c r="F68" s="4" t="n">
        <v>3860</v>
      </c>
      <c r="G68" s="13" t="n"/>
      <c r="H68" s="5">
        <f>IF(G68="","",F68*MIN(G68,E68))</f>
        <v/>
      </c>
    </row>
    <row r="69">
      <c r="A69" s="2" t="inlineStr">
        <is>
          <t>Chevrolet Lanos 1998-2008</t>
        </is>
      </c>
      <c r="B69" s="2" t="inlineStr">
        <is>
          <t>KCD01-19112</t>
        </is>
      </c>
      <c r="C69" s="2" t="inlineStr">
        <is>
          <t>96242552</t>
        </is>
      </c>
      <c r="D69" s="2" t="inlineStr">
        <is>
          <t>Подкрылок правый</t>
        </is>
      </c>
      <c r="E69" s="2" t="n">
        <v>21</v>
      </c>
      <c r="F69" s="4" t="n">
        <v>520</v>
      </c>
      <c r="G69" s="13" t="n"/>
      <c r="H69" s="5">
        <f>IF(G69="","",F69*MIN(G69,E69))</f>
        <v/>
      </c>
    </row>
    <row r="70">
      <c r="A70" s="2" t="inlineStr">
        <is>
          <t>Chevrolet Lanos 2002-2009</t>
        </is>
      </c>
      <c r="B70" s="2" t="inlineStr">
        <is>
          <t>20-5896-A5-2B</t>
        </is>
      </c>
      <c r="C70" s="2" t="inlineStr">
        <is>
          <t>96304610</t>
        </is>
      </c>
      <c r="D70" s="2" t="inlineStr">
        <is>
          <t>Фара левая под электрокорректор</t>
        </is>
      </c>
      <c r="E70" s="2" t="n">
        <v>23</v>
      </c>
      <c r="F70" s="4" t="n">
        <v>2930</v>
      </c>
      <c r="G70" s="13" t="n"/>
      <c r="H70" s="5">
        <f>IF(G70="","",F70*MIN(G70,E70))</f>
        <v/>
      </c>
    </row>
    <row r="71">
      <c r="A71" s="2" t="inlineStr">
        <is>
          <t>Chevrolet Lanos 2002-2009</t>
        </is>
      </c>
      <c r="B71" s="2" t="inlineStr">
        <is>
          <t>20-5895-A5-2B</t>
        </is>
      </c>
      <c r="C71" s="2" t="inlineStr">
        <is>
          <t>96304611</t>
        </is>
      </c>
      <c r="D71" s="2" t="inlineStr">
        <is>
          <t>Фара правая под электрокорректор</t>
        </is>
      </c>
      <c r="E71" s="2" t="n">
        <v>24</v>
      </c>
      <c r="F71" s="4" t="n">
        <v>2790</v>
      </c>
      <c r="G71" s="13" t="n"/>
      <c r="H71" s="5">
        <f>IF(G71="","",F71*MIN(G71,E71))</f>
        <v/>
      </c>
    </row>
    <row r="72">
      <c r="A72" s="2" t="inlineStr">
        <is>
          <t>Chevrolet Lanos 2005</t>
        </is>
      </c>
      <c r="B72" s="2" t="inlineStr">
        <is>
          <t>03-AS00-04B1</t>
        </is>
      </c>
      <c r="C72" s="2" t="inlineStr">
        <is>
          <t>96277555</t>
        </is>
      </c>
      <c r="D72" s="2" t="inlineStr">
        <is>
          <t>Бампер задний</t>
        </is>
      </c>
      <c r="E72" s="2" t="n">
        <v>2</v>
      </c>
      <c r="F72" s="4" t="n">
        <v>2170</v>
      </c>
      <c r="G72" s="13" t="n"/>
      <c r="H72" s="5">
        <f>IF(G72="","",F72*MIN(G72,E72))</f>
        <v/>
      </c>
    </row>
    <row r="73">
      <c r="A73" s="2" t="inlineStr">
        <is>
          <t>Chevrolet Lanos 2005- Россия Classic Green (FE87-60FF) (Зеленый)</t>
        </is>
      </c>
      <c r="B73" s="2" t="inlineStr">
        <is>
          <t xml:space="preserve">96226164TP </t>
        </is>
      </c>
      <c r="C73" s="2" t="inlineStr">
        <is>
          <t>96226164</t>
        </is>
      </c>
      <c r="D73" s="2" t="inlineStr">
        <is>
          <t>Бампер передний</t>
        </is>
      </c>
      <c r="E73" s="2" t="n">
        <v>1</v>
      </c>
      <c r="F73" s="4" t="n">
        <v>2950</v>
      </c>
      <c r="G73" s="13" t="n"/>
      <c r="H73" s="5">
        <f>IF(G73="","",F73*MIN(G73,E73))</f>
        <v/>
      </c>
    </row>
    <row r="74">
      <c r="A74" s="2" t="inlineStr">
        <is>
          <t>Chevrolet Lanos 2005- Россия Green Bamboo (Оливковый)</t>
        </is>
      </c>
      <c r="B74" s="2" t="inlineStr">
        <is>
          <t>96226164GreenBasmboo</t>
        </is>
      </c>
      <c r="C74" s="2" t="inlineStr">
        <is>
          <t>96226164</t>
        </is>
      </c>
      <c r="D74" s="2" t="inlineStr">
        <is>
          <t>Бампер передний</t>
        </is>
      </c>
      <c r="E74" s="2" t="n">
        <v>1</v>
      </c>
      <c r="F74" s="4" t="n">
        <v>2950</v>
      </c>
      <c r="G74" s="13" t="n"/>
      <c r="H74" s="5">
        <f>IF(G74="","",F74*MIN(G74,E74))</f>
        <v/>
      </c>
    </row>
    <row r="75">
      <c r="A75" s="2" t="inlineStr">
        <is>
          <t>Chevrolet Lanos 2005- Россия Pannacota (FE87-1167)(Бежевый металлик)</t>
        </is>
      </c>
      <c r="B75" s="2" t="inlineStr">
        <is>
          <t>96226164TPPannacota</t>
        </is>
      </c>
      <c r="C75" s="2" t="inlineStr">
        <is>
          <t>96226164</t>
        </is>
      </c>
      <c r="D75" s="2" t="inlineStr">
        <is>
          <t>Бампер передний</t>
        </is>
      </c>
      <c r="E75" s="2" t="n">
        <v>1</v>
      </c>
      <c r="F75" s="4" t="n">
        <v>2950</v>
      </c>
      <c r="G75" s="13" t="n"/>
      <c r="H75" s="5">
        <f>IF(G75="","",F75*MIN(G75,E75))</f>
        <v/>
      </c>
    </row>
    <row r="76">
      <c r="A76" s="2" t="inlineStr">
        <is>
          <t>Chevrolet Lanos 2005-2009</t>
        </is>
      </c>
      <c r="B76" s="2" t="inlineStr">
        <is>
          <t>DW1610A</t>
        </is>
      </c>
      <c r="C76" s="2" t="inlineStr">
        <is>
          <t>96287060</t>
        </is>
      </c>
      <c r="D76" s="2" t="inlineStr">
        <is>
          <t>Рамка радиатора</t>
        </is>
      </c>
      <c r="E76" s="2" t="n">
        <v>1</v>
      </c>
      <c r="F76" s="4" t="n">
        <v>2270</v>
      </c>
      <c r="G76" s="13" t="n"/>
      <c r="H76" s="5">
        <f>IF(G76="","",F76*MIN(G76,E76))</f>
        <v/>
      </c>
    </row>
    <row r="77">
      <c r="A77" s="2" t="inlineStr">
        <is>
          <t>Chevrolet Spark (M200) 2005-2010</t>
        </is>
      </c>
      <c r="B77" s="2" t="inlineStr">
        <is>
          <t>CVSPA05-071-R</t>
        </is>
      </c>
      <c r="C77" s="2" t="inlineStr">
        <is>
          <t>96590410</t>
        </is>
      </c>
      <c r="D77" s="2" t="inlineStr">
        <is>
          <t>Туманка правая</t>
        </is>
      </c>
      <c r="E77" s="2" t="n">
        <v>1</v>
      </c>
      <c r="F77" s="4" t="n">
        <v>330</v>
      </c>
      <c r="G77" s="13" t="n"/>
      <c r="H77" s="5">
        <f>IF(G77="","",F77*MIN(G77,E77))</f>
        <v/>
      </c>
    </row>
    <row r="78">
      <c r="A78" s="2" t="inlineStr">
        <is>
          <t>Chevrolet Spark (M300) 2009-2016 Дисконт 20%</t>
        </is>
      </c>
      <c r="B78" s="2" t="inlineStr">
        <is>
          <t>CV0202DRUC</t>
        </is>
      </c>
      <c r="C78" s="2" t="inlineStr">
        <is>
          <t>95364001</t>
        </is>
      </c>
      <c r="D78" s="2" t="inlineStr">
        <is>
          <t>Крыло правое с отверстием под повторитель</t>
        </is>
      </c>
      <c r="E78" s="2" t="n">
        <v>1</v>
      </c>
      <c r="F78" s="4" t="n">
        <v>2270</v>
      </c>
      <c r="G78" s="13" t="n"/>
      <c r="H78" s="5">
        <f>IF(G78="","",F78*MIN(G78,E78))</f>
        <v/>
      </c>
    </row>
    <row r="79">
      <c r="A79" s="2" t="inlineStr">
        <is>
          <t>Chevrolet Spark 2005-2010</t>
        </is>
      </c>
      <c r="B79" s="2" t="inlineStr">
        <is>
          <t>SV430532</t>
        </is>
      </c>
      <c r="C79" s="2" t="inlineStr">
        <is>
          <t>96600167</t>
        </is>
      </c>
      <c r="D79" s="2" t="inlineStr">
        <is>
          <t>Бампер передний</t>
        </is>
      </c>
      <c r="E79" s="2" t="n">
        <v>2</v>
      </c>
      <c r="F79" s="4" t="n">
        <v>2050</v>
      </c>
      <c r="G79" s="13" t="n"/>
      <c r="H79" s="5">
        <f>IF(G79="","",F79*MIN(G79,E79))</f>
        <v/>
      </c>
    </row>
    <row r="80">
      <c r="A80" s="2" t="inlineStr">
        <is>
          <t>Chevrolet Spark 2005-2010</t>
        </is>
      </c>
      <c r="B80" s="2" t="inlineStr">
        <is>
          <t>CV04162BA</t>
        </is>
      </c>
      <c r="C80" s="2" t="inlineStr">
        <is>
          <t>96600167</t>
        </is>
      </c>
      <c r="D80" s="2" t="inlineStr">
        <is>
          <t>Бампер передний</t>
        </is>
      </c>
      <c r="E80" s="2" t="n">
        <v>3</v>
      </c>
      <c r="F80" s="4" t="n">
        <v>3190</v>
      </c>
      <c r="G80" s="13" t="n"/>
      <c r="H80" s="5">
        <f>IF(G80="","",F80*MIN(G80,E80))</f>
        <v/>
      </c>
    </row>
    <row r="81">
      <c r="A81" s="2" t="inlineStr">
        <is>
          <t>Chevrolet Spark 2009-2015 / Ravon R2 2016-2020</t>
        </is>
      </c>
      <c r="B81" s="2" t="inlineStr">
        <is>
          <t>CV0201A</t>
        </is>
      </c>
      <c r="C81" s="2" t="inlineStr">
        <is>
          <t>95270635</t>
        </is>
      </c>
      <c r="D81" s="2" t="inlineStr">
        <is>
          <t>Капот</t>
        </is>
      </c>
      <c r="E81" s="2" t="n">
        <v>1</v>
      </c>
      <c r="F81" s="4" t="n">
        <v>6200</v>
      </c>
      <c r="G81" s="13" t="n"/>
      <c r="H81" s="5">
        <f>IF(G81="","",F81*MIN(G81,E81))</f>
        <v/>
      </c>
    </row>
    <row r="82">
      <c r="A82" s="2" t="inlineStr">
        <is>
          <t>Chevrolet Spark 2010-2016 / Ravon R2 2016</t>
        </is>
      </c>
      <c r="B82" s="2" t="inlineStr">
        <is>
          <t>CH0002-1-AT</t>
        </is>
      </c>
      <c r="C82" s="2" t="inlineStr">
        <is>
          <t>42348469</t>
        </is>
      </c>
      <c r="D82" s="2" t="inlineStr">
        <is>
          <t>Радиатор</t>
        </is>
      </c>
      <c r="E82" s="2" t="n">
        <v>1</v>
      </c>
      <c r="F82" s="4" t="n">
        <v>5000</v>
      </c>
      <c r="G82" s="13" t="n"/>
      <c r="H82" s="5">
        <f>IF(G82="","",F82*MIN(G82,E82))</f>
        <v/>
      </c>
    </row>
    <row r="83">
      <c r="A83" s="2" t="inlineStr">
        <is>
          <t>Chevrolet Spark М200 2005-2010</t>
        </is>
      </c>
      <c r="B83" s="2" t="inlineStr">
        <is>
          <t>CV11115AL</t>
        </is>
      </c>
      <c r="C83" s="2" t="inlineStr">
        <is>
          <t>96590723</t>
        </is>
      </c>
      <c r="D83" s="2" t="inlineStr">
        <is>
          <t>Подкрылок левый</t>
        </is>
      </c>
      <c r="E83" s="2" t="n">
        <v>2</v>
      </c>
      <c r="F83" s="4" t="n">
        <v>600</v>
      </c>
      <c r="G83" s="13" t="n"/>
      <c r="H83" s="5">
        <f>IF(G83="","",F83*MIN(G83,E83))</f>
        <v/>
      </c>
    </row>
    <row r="84">
      <c r="A84" s="14" t="inlineStr"/>
      <c r="B84" s="14" t="inlineStr"/>
      <c r="C84" s="14" t="inlineStr"/>
      <c r="D84" s="14" t="inlineStr">
        <is>
          <t>ИТОГО ЗАКАЗ</t>
        </is>
      </c>
      <c r="E84" s="14" t="inlineStr"/>
      <c r="F84" s="15" t="inlineStr"/>
      <c r="G84" s="14">
        <f>SUM(G4:G83)</f>
        <v/>
      </c>
      <c r="H84" s="16">
        <f>SUM(H4:H83)</f>
        <v/>
      </c>
    </row>
    <row r="86" ht="48" customHeight="1">
      <c r="A86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87">
      <c r="A87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83"/>
  <mergeCells count="3">
    <mergeCell ref="A87:H87"/>
    <mergeCell ref="A86:H86"/>
    <mergeCell ref="A1:H1"/>
  </mergeCells>
  <conditionalFormatting sqref="G4:G83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7 — Citroen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Citroen C3 / DS-3 2010-2013</t>
        </is>
      </c>
      <c r="B4" s="2" t="inlineStr">
        <is>
          <t>CT10024AR</t>
        </is>
      </c>
      <c r="C4" s="2" t="inlineStr">
        <is>
          <t>7841-Z7</t>
        </is>
      </c>
      <c r="D4" s="2" t="inlineStr">
        <is>
          <t>Крыло правое</t>
        </is>
      </c>
      <c r="E4" s="2" t="n">
        <v>1</v>
      </c>
      <c r="F4" s="4" t="n">
        <v>2280</v>
      </c>
      <c r="G4" s="13" t="n"/>
      <c r="H4" s="5">
        <f>IF(G4="","",F4*MIN(G4,E4))</f>
        <v/>
      </c>
    </row>
    <row r="5">
      <c r="A5" s="2" t="inlineStr">
        <is>
          <t>Citroen C3 2002-2009</t>
        </is>
      </c>
      <c r="B5" s="2" t="inlineStr">
        <is>
          <t>CT10010AR</t>
        </is>
      </c>
      <c r="C5" s="2" t="inlineStr">
        <is>
          <t>7841P4</t>
        </is>
      </c>
      <c r="D5" s="2" t="inlineStr">
        <is>
          <t>Крыло правое</t>
        </is>
      </c>
      <c r="E5" s="2" t="n">
        <v>1</v>
      </c>
      <c r="F5" s="4" t="n">
        <v>2580</v>
      </c>
      <c r="G5" s="13" t="n"/>
      <c r="H5" s="5">
        <f>IF(G5="","",F5*MIN(G5,E5))</f>
        <v/>
      </c>
    </row>
    <row r="6">
      <c r="A6" s="2" t="inlineStr">
        <is>
          <t>Citroen C3 2005-2010</t>
        </is>
      </c>
      <c r="B6" s="2" t="inlineStr">
        <is>
          <t>CT120000R-1000</t>
        </is>
      </c>
      <c r="C6" s="2" t="inlineStr">
        <is>
          <t>7414RR</t>
        </is>
      </c>
      <c r="D6" s="2" t="inlineStr">
        <is>
          <t>Усилитель переднего бампера</t>
        </is>
      </c>
      <c r="E6" s="2" t="n">
        <v>1</v>
      </c>
      <c r="F6" s="4" t="n">
        <v>2610</v>
      </c>
      <c r="G6" s="13" t="n"/>
      <c r="H6" s="5">
        <f>IF(G6="","",F6*MIN(G6,E6))</f>
        <v/>
      </c>
    </row>
    <row r="7">
      <c r="A7" s="2" t="inlineStr">
        <is>
          <t>Citroen C4 2004-2011</t>
        </is>
      </c>
      <c r="B7" s="2" t="inlineStr">
        <is>
          <t>20-A664-05-2B</t>
        </is>
      </c>
      <c r="C7" s="2" t="inlineStr">
        <is>
          <t>6206.53</t>
        </is>
      </c>
      <c r="D7" s="2" t="inlineStr">
        <is>
          <t>Фара левая с электрическим корректором</t>
        </is>
      </c>
      <c r="E7" s="2" t="n">
        <v>1</v>
      </c>
      <c r="F7" s="4" t="n">
        <v>9090</v>
      </c>
      <c r="G7" s="13" t="n"/>
      <c r="H7" s="5">
        <f>IF(G7="","",F7*MIN(G7,E7))</f>
        <v/>
      </c>
    </row>
    <row r="8">
      <c r="A8" s="2" t="inlineStr">
        <is>
          <t>Citroen C4 2004-2011</t>
        </is>
      </c>
      <c r="B8" s="2" t="inlineStr">
        <is>
          <t>20-A663-05-2B</t>
        </is>
      </c>
      <c r="C8" s="2" t="inlineStr">
        <is>
          <t>6206.53</t>
        </is>
      </c>
      <c r="D8" s="2" t="inlineStr">
        <is>
          <t>Фара правая с электрическим корректором</t>
        </is>
      </c>
      <c r="E8" s="2" t="n">
        <v>2</v>
      </c>
      <c r="F8" s="4" t="n">
        <v>9090</v>
      </c>
      <c r="G8" s="13" t="n"/>
      <c r="H8" s="5">
        <f>IF(G8="","",F8*MIN(G8,E8))</f>
        <v/>
      </c>
    </row>
    <row r="9">
      <c r="A9" s="2" t="inlineStr">
        <is>
          <t>Citroen C4 2008-2011</t>
        </is>
      </c>
      <c r="B9" s="2" t="inlineStr">
        <is>
          <t>ST-CT25-000G-B0</t>
        </is>
      </c>
      <c r="C9" s="2" t="inlineStr">
        <is>
          <t>ST-CT25-000G-B0</t>
        </is>
      </c>
      <c r="D9" s="2" t="inlineStr">
        <is>
          <t>Решетка в бампер</t>
        </is>
      </c>
      <c r="E9" s="2" t="n">
        <v>2</v>
      </c>
      <c r="F9" s="4" t="n">
        <v>570</v>
      </c>
      <c r="G9" s="13" t="n"/>
      <c r="H9" s="5">
        <f>IF(G9="","",F9*MIN(G9,E9))</f>
        <v/>
      </c>
    </row>
    <row r="10">
      <c r="A10" s="2" t="inlineStr">
        <is>
          <t>Citroen C4 2010-2013</t>
        </is>
      </c>
      <c r="B10" s="2" t="inlineStr">
        <is>
          <t>11-C136-01-2B</t>
        </is>
      </c>
      <c r="C10" s="2" t="inlineStr">
        <is>
          <t>6350-KS</t>
        </is>
      </c>
      <c r="D10" s="2" t="inlineStr">
        <is>
          <t>Фонарь левый задний</t>
        </is>
      </c>
      <c r="E10" s="2" t="n">
        <v>4</v>
      </c>
      <c r="F10" s="4" t="n">
        <v>6050</v>
      </c>
      <c r="G10" s="13" t="n"/>
      <c r="H10" s="5">
        <f>IF(G10="","",F10*MIN(G10,E10))</f>
        <v/>
      </c>
    </row>
    <row r="11">
      <c r="A11" s="2" t="inlineStr">
        <is>
          <t>Citroen C4 2010-2013</t>
        </is>
      </c>
      <c r="B11" s="2" t="inlineStr">
        <is>
          <t>11-C135-01-2B</t>
        </is>
      </c>
      <c r="C11" s="2" t="inlineStr">
        <is>
          <t>6351-KS</t>
        </is>
      </c>
      <c r="D11" s="2" t="inlineStr">
        <is>
          <t>Фонарь правый задний</t>
        </is>
      </c>
      <c r="E11" s="2" t="n">
        <v>4</v>
      </c>
      <c r="F11" s="4" t="n">
        <v>6050</v>
      </c>
      <c r="G11" s="13" t="n"/>
      <c r="H11" s="5">
        <f>IF(G11="","",F11*MIN(G11,E11))</f>
        <v/>
      </c>
    </row>
    <row r="12">
      <c r="A12" s="2" t="inlineStr">
        <is>
          <t>Citroen C4 2010-2015 5D</t>
        </is>
      </c>
      <c r="B12" s="2" t="inlineStr">
        <is>
          <t>CT07026GAV</t>
        </is>
      </c>
      <c r="C12" s="2" t="inlineStr">
        <is>
          <t>7422R5</t>
        </is>
      </c>
      <c r="D12" s="2" t="inlineStr">
        <is>
          <t>Решетка в бампер</t>
        </is>
      </c>
      <c r="E12" s="2" t="n">
        <v>1</v>
      </c>
      <c r="F12" s="4" t="n">
        <v>2460</v>
      </c>
      <c r="G12" s="13" t="n"/>
      <c r="H12" s="5">
        <f>IF(G12="","",F12*MIN(G12,E12))</f>
        <v/>
      </c>
    </row>
    <row r="13">
      <c r="A13" s="2" t="inlineStr">
        <is>
          <t>Усилитель переднего бампера Сitroen C3 2001-2005 (Тайвань)</t>
        </is>
      </c>
      <c r="B13" s="2" t="inlineStr">
        <is>
          <t>CR1217A</t>
        </is>
      </c>
      <c r="C13" s="2" t="inlineStr">
        <is>
          <t>7414.QH</t>
        </is>
      </c>
      <c r="D13" s="2" t="inlineStr">
        <is>
          <t>Усилитель переднего бампера Сitroen C3 2001-2005 (Тайвань)</t>
        </is>
      </c>
      <c r="E13" s="2" t="n">
        <v>1</v>
      </c>
      <c r="F13" s="4" t="n">
        <v>2200</v>
      </c>
      <c r="G13" s="13" t="n"/>
      <c r="H13" s="5">
        <f>IF(G13="","",F13*MIN(G13,E13))</f>
        <v/>
      </c>
    </row>
    <row r="14">
      <c r="A14" s="14" t="inlineStr"/>
      <c r="B14" s="14" t="inlineStr"/>
      <c r="C14" s="14" t="inlineStr"/>
      <c r="D14" s="14" t="inlineStr">
        <is>
          <t>ИТОГО ЗАКАЗ</t>
        </is>
      </c>
      <c r="E14" s="14" t="inlineStr"/>
      <c r="F14" s="15" t="inlineStr"/>
      <c r="G14" s="14">
        <f>SUM(G4:G13)</f>
        <v/>
      </c>
      <c r="H14" s="16">
        <f>SUM(H4:H13)</f>
        <v/>
      </c>
    </row>
    <row r="16" ht="48" customHeight="1">
      <c r="A16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7">
      <c r="A17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3"/>
  <mergeCells count="3">
    <mergeCell ref="A16:H16"/>
    <mergeCell ref="A17:H17"/>
    <mergeCell ref="A1:H1"/>
  </mergeCells>
  <conditionalFormatting sqref="G4:G13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8 — Dacia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Dacia Duster 2013-2017</t>
        </is>
      </c>
      <c r="B4" s="2" t="inlineStr">
        <is>
          <t>PU-DA-DUS2</t>
        </is>
      </c>
      <c r="C4" s="2" t="inlineStr">
        <is>
          <t>622540347R</t>
        </is>
      </c>
      <c r="D4" s="2" t="inlineStr">
        <is>
          <t>Решетка в бампер</t>
        </is>
      </c>
      <c r="E4" s="2" t="n">
        <v>5</v>
      </c>
      <c r="F4" s="4" t="n">
        <v>2550</v>
      </c>
      <c r="G4" s="13" t="n"/>
      <c r="H4" s="5">
        <f>IF(G4="","",F4*MIN(G4,E4))</f>
        <v/>
      </c>
    </row>
    <row r="5">
      <c r="A5" s="2" t="inlineStr">
        <is>
          <t>Dacia Duster 2017-2021 (без выреза под значок Renault)</t>
        </is>
      </c>
      <c r="B5" s="2" t="inlineStr">
        <is>
          <t>DC5AA01A</t>
        </is>
      </c>
      <c r="C5" s="2" t="inlineStr">
        <is>
          <t>651008347R</t>
        </is>
      </c>
      <c r="D5" s="2" t="inlineStr">
        <is>
          <t>Капот</t>
        </is>
      </c>
      <c r="E5" s="2" t="n">
        <v>1</v>
      </c>
      <c r="F5" s="4" t="n">
        <v>17740</v>
      </c>
      <c r="G5" s="13" t="n"/>
      <c r="H5" s="5">
        <f>IF(G5="","",F5*MIN(G5,E5))</f>
        <v/>
      </c>
    </row>
    <row r="6">
      <c r="A6" s="2" t="inlineStr">
        <is>
          <t>Dacia Duster 2017-2021 (Замятие) Дисконт 20%</t>
        </is>
      </c>
      <c r="B6" s="2" t="inlineStr">
        <is>
          <t>DC5AA01AUC</t>
        </is>
      </c>
      <c r="C6" s="2" t="inlineStr">
        <is>
          <t>651008347R</t>
        </is>
      </c>
      <c r="D6" s="2" t="inlineStr">
        <is>
          <t>Капот</t>
        </is>
      </c>
      <c r="E6" s="2" t="n">
        <v>1</v>
      </c>
      <c r="F6" s="4" t="n">
        <v>17740</v>
      </c>
      <c r="G6" s="13" t="n"/>
      <c r="H6" s="5">
        <f>IF(G6="","",F6*MIN(G6,E6))</f>
        <v/>
      </c>
    </row>
    <row r="7">
      <c r="A7" s="2" t="inlineStr">
        <is>
          <t>Dacia Duster 2018</t>
        </is>
      </c>
      <c r="B7" s="2" t="inlineStr">
        <is>
          <t>P1-DA-DUS3</t>
        </is>
      </c>
      <c r="C7" s="2" t="inlineStr">
        <is>
          <t>620228952R</t>
        </is>
      </c>
      <c r="D7" s="2" t="inlineStr">
        <is>
          <t>Бампер перед</t>
        </is>
      </c>
      <c r="E7" s="2" t="n">
        <v>1</v>
      </c>
      <c r="F7" s="4" t="n">
        <v>5610</v>
      </c>
      <c r="G7" s="13" t="n"/>
      <c r="H7" s="5">
        <f>IF(G7="","",F7*MIN(G7,E7))</f>
        <v/>
      </c>
    </row>
    <row r="8">
      <c r="A8" s="14" t="inlineStr"/>
      <c r="B8" s="14" t="inlineStr"/>
      <c r="C8" s="14" t="inlineStr"/>
      <c r="D8" s="14" t="inlineStr">
        <is>
          <t>ИТОГО ЗАКАЗ</t>
        </is>
      </c>
      <c r="E8" s="14" t="inlineStr"/>
      <c r="F8" s="15" t="inlineStr"/>
      <c r="G8" s="14">
        <f>SUM(G4:G7)</f>
        <v/>
      </c>
      <c r="H8" s="16">
        <f>SUM(H4:H7)</f>
        <v/>
      </c>
    </row>
    <row r="10" ht="48" customHeight="1">
      <c r="A10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1">
      <c r="A11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7"/>
  <mergeCells count="3">
    <mergeCell ref="A11:H11"/>
    <mergeCell ref="A10:H10"/>
    <mergeCell ref="A1:H1"/>
  </mergeCells>
  <conditionalFormatting sqref="G4:G7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9 — Daewoo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DAEWOO MATIZ / CHEVROLET SPARK 01</t>
        </is>
      </c>
      <c r="B4" s="2" t="inlineStr">
        <is>
          <t xml:space="preserve">ST-DW10-102-0 </t>
        </is>
      </c>
      <c r="C4" s="2" t="inlineStr">
        <is>
          <t>96 591 467</t>
        </is>
      </c>
      <c r="D4" s="2" t="inlineStr">
        <is>
          <t>Бачок расширительный</t>
        </is>
      </c>
      <c r="E4" s="2" t="n">
        <v>1</v>
      </c>
      <c r="F4" s="4" t="n">
        <v>950</v>
      </c>
      <c r="G4" s="13" t="n"/>
      <c r="H4" s="5">
        <f>IF(G4="","",F4*MIN(G4,E4))</f>
        <v/>
      </c>
    </row>
    <row r="5">
      <c r="A5" s="2" t="inlineStr">
        <is>
          <t>Daewoo Matiz 1997-2009 (TERMAL)</t>
        </is>
      </c>
      <c r="B5" s="2" t="inlineStr">
        <is>
          <t>104751Y</t>
        </is>
      </c>
      <c r="C5" s="2" t="inlineStr">
        <is>
          <t>96569392</t>
        </is>
      </c>
      <c r="D5" s="2" t="inlineStr">
        <is>
          <t>Радиатор кондиционера</t>
        </is>
      </c>
      <c r="E5" s="2" t="n">
        <v>1</v>
      </c>
      <c r="F5" s="4" t="n">
        <v>2690</v>
      </c>
      <c r="G5" s="13" t="n"/>
      <c r="H5" s="5">
        <f>IF(G5="","",F5*MIN(G5,E5))</f>
        <v/>
      </c>
    </row>
    <row r="6">
      <c r="A6" s="2" t="inlineStr">
        <is>
          <t>Daewoo Matiz 2000-2015</t>
        </is>
      </c>
      <c r="B6" s="2" t="inlineStr">
        <is>
          <t>DW04007BAZ</t>
        </is>
      </c>
      <c r="C6" s="2" t="inlineStr">
        <is>
          <t>96562595</t>
        </is>
      </c>
      <c r="D6" s="2" t="inlineStr">
        <is>
          <t>Бампер задний</t>
        </is>
      </c>
      <c r="E6" s="2" t="n">
        <v>3</v>
      </c>
      <c r="F6" s="4" t="n">
        <v>2540</v>
      </c>
      <c r="G6" s="13" t="n"/>
      <c r="H6" s="5">
        <f>IF(G6="","",F6*MIN(G6,E6))</f>
        <v/>
      </c>
    </row>
    <row r="7">
      <c r="A7" s="2" t="inlineStr">
        <is>
          <t>Daewoo Matiz 2000-2015</t>
        </is>
      </c>
      <c r="B7" s="2" t="inlineStr">
        <is>
          <t>KCG02-19111</t>
        </is>
      </c>
      <c r="C7" s="2" t="inlineStr">
        <is>
          <t>96562644</t>
        </is>
      </c>
      <c r="D7" s="2" t="inlineStr">
        <is>
          <t>Подкрылок левый</t>
        </is>
      </c>
      <c r="E7" s="2" t="n">
        <v>10</v>
      </c>
      <c r="F7" s="4" t="n">
        <v>560</v>
      </c>
      <c r="G7" s="13" t="n"/>
      <c r="H7" s="5">
        <f>IF(G7="","",F7*MIN(G7,E7))</f>
        <v/>
      </c>
    </row>
    <row r="8">
      <c r="A8" s="2" t="inlineStr">
        <is>
          <t>Daewoo Matiz 2000-2015</t>
        </is>
      </c>
      <c r="B8" s="2" t="inlineStr">
        <is>
          <t>KCG02-19112</t>
        </is>
      </c>
      <c r="C8" s="2" t="inlineStr">
        <is>
          <t>96562645</t>
        </is>
      </c>
      <c r="D8" s="2" t="inlineStr">
        <is>
          <t>Подкрылок правый</t>
        </is>
      </c>
      <c r="E8" s="2" t="n">
        <v>11</v>
      </c>
      <c r="F8" s="4" t="n">
        <v>550</v>
      </c>
      <c r="G8" s="13" t="n"/>
      <c r="H8" s="5">
        <f>IF(G8="","",F8*MIN(G8,E8))</f>
        <v/>
      </c>
    </row>
    <row r="9">
      <c r="A9" s="2" t="inlineStr">
        <is>
          <t>Daewoo Matiz 2001-</t>
        </is>
      </c>
      <c r="B9" s="2" t="inlineStr">
        <is>
          <t>222-1917R-LD-UE</t>
        </is>
      </c>
      <c r="C9" s="2" t="inlineStr">
        <is>
          <t>96563515</t>
        </is>
      </c>
      <c r="D9" s="2" t="inlineStr">
        <is>
          <t>Фонарь правый</t>
        </is>
      </c>
      <c r="E9" s="2" t="n">
        <v>1</v>
      </c>
      <c r="F9" s="4" t="n">
        <v>2070</v>
      </c>
      <c r="G9" s="13" t="n"/>
      <c r="H9" s="5">
        <f>IF(G9="","",F9*MIN(G9,E9))</f>
        <v/>
      </c>
    </row>
    <row r="10">
      <c r="A10" s="2" t="inlineStr">
        <is>
          <t>Daewoo Matiz 2001- Левая</t>
        </is>
      </c>
      <c r="B10" s="2" t="inlineStr">
        <is>
          <t>ST-222-2011L</t>
        </is>
      </c>
      <c r="C10" s="2" t="inlineStr">
        <is>
          <t>96563277</t>
        </is>
      </c>
      <c r="D10" s="2" t="inlineStr">
        <is>
          <t>Туманка</t>
        </is>
      </c>
      <c r="E10" s="2" t="n">
        <v>1</v>
      </c>
      <c r="F10" s="4" t="n">
        <v>640</v>
      </c>
      <c r="G10" s="13" t="n"/>
      <c r="H10" s="5">
        <f>IF(G10="","",F10*MIN(G10,E10))</f>
        <v/>
      </c>
    </row>
    <row r="11">
      <c r="A11" s="2" t="inlineStr">
        <is>
          <t>Daewoo Matiz 2001- Правая</t>
        </is>
      </c>
      <c r="B11" s="2" t="inlineStr">
        <is>
          <t>ST-222-2011R</t>
        </is>
      </c>
      <c r="C11" s="2" t="inlineStr">
        <is>
          <t>96563278</t>
        </is>
      </c>
      <c r="D11" s="2" t="inlineStr">
        <is>
          <t>Туманка</t>
        </is>
      </c>
      <c r="E11" s="2" t="n">
        <v>1</v>
      </c>
      <c r="F11" s="4" t="n">
        <v>640</v>
      </c>
      <c r="G11" s="13" t="n"/>
      <c r="H11" s="5">
        <f>IF(G11="","",F11*MIN(G11,E11))</f>
        <v/>
      </c>
    </row>
    <row r="12">
      <c r="A12" s="2" t="inlineStr">
        <is>
          <t>Daewoo Nexia 1996-2016</t>
        </is>
      </c>
      <c r="B12" s="2" t="inlineStr">
        <is>
          <t>DW1501A</t>
        </is>
      </c>
      <c r="C12" s="2" t="inlineStr">
        <is>
          <t>K96169572</t>
        </is>
      </c>
      <c r="D12" s="2" t="inlineStr">
        <is>
          <t>Капот</t>
        </is>
      </c>
      <c r="E12" s="2" t="n">
        <v>2</v>
      </c>
      <c r="F12" s="4" t="n">
        <v>8300</v>
      </c>
      <c r="G12" s="13" t="n"/>
      <c r="H12" s="5">
        <f>IF(G12="","",F12*MIN(G12,E12))</f>
        <v/>
      </c>
    </row>
    <row r="13">
      <c r="A13" s="2" t="inlineStr">
        <is>
          <t>Daewoo Nexia 1996-2016</t>
        </is>
      </c>
      <c r="B13" s="2" t="inlineStr">
        <is>
          <t>DW2500160-0R00</t>
        </is>
      </c>
      <c r="C13" s="2" t="inlineStr">
        <is>
          <t>96208090</t>
        </is>
      </c>
      <c r="D13" s="2" t="inlineStr">
        <is>
          <t>Крыло правое с отверстием под повторитель</t>
        </is>
      </c>
      <c r="E13" s="2" t="n">
        <v>1</v>
      </c>
      <c r="F13" s="4" t="n">
        <v>3450</v>
      </c>
      <c r="G13" s="13" t="n"/>
      <c r="H13" s="5">
        <f>IF(G13="","",F13*MIN(G13,E13))</f>
        <v/>
      </c>
    </row>
    <row r="14">
      <c r="A14" s="2" t="inlineStr">
        <is>
          <t>Daewoo Nexia 2008-2016</t>
        </is>
      </c>
      <c r="B14" s="2" t="inlineStr">
        <is>
          <t>DW410856</t>
        </is>
      </c>
      <c r="C14" s="2" t="inlineStr">
        <is>
          <t>S3041101</t>
        </is>
      </c>
      <c r="D14" s="2" t="inlineStr">
        <is>
          <t>Бампер задний</t>
        </is>
      </c>
      <c r="E14" s="2" t="n">
        <v>7</v>
      </c>
      <c r="F14" s="4" t="n">
        <v>2340</v>
      </c>
      <c r="G14" s="13" t="n"/>
      <c r="H14" s="5">
        <f>IF(G14="","",F14*MIN(G14,E14))</f>
        <v/>
      </c>
    </row>
    <row r="15">
      <c r="A15" s="2" t="inlineStr">
        <is>
          <t>Daewoo Nexia 2008-2016</t>
        </is>
      </c>
      <c r="B15" s="2" t="inlineStr">
        <is>
          <t>DW410837</t>
        </is>
      </c>
      <c r="C15" s="2" t="inlineStr">
        <is>
          <t>S3052021</t>
        </is>
      </c>
      <c r="D15" s="2" t="inlineStr">
        <is>
          <t>Решетка радиатора</t>
        </is>
      </c>
      <c r="E15" s="2" t="n">
        <v>6</v>
      </c>
      <c r="F15" s="4" t="n">
        <v>620</v>
      </c>
      <c r="G15" s="13" t="n"/>
      <c r="H15" s="5">
        <f>IF(G15="","",F15*MIN(G15,E15))</f>
        <v/>
      </c>
    </row>
    <row r="16">
      <c r="A16" s="2" t="inlineStr">
        <is>
          <t>Daewoo Nexia 2008-2016 под электрический корректор</t>
        </is>
      </c>
      <c r="B16" s="2" t="inlineStr">
        <is>
          <t>JH01-NEX08-001-L</t>
        </is>
      </c>
      <c r="C16" s="2" t="inlineStr">
        <is>
          <t>96914540</t>
        </is>
      </c>
      <c r="D16" s="2" t="inlineStr">
        <is>
          <t>Фара левая</t>
        </is>
      </c>
      <c r="E16" s="2" t="n">
        <v>1</v>
      </c>
      <c r="F16" s="4" t="n">
        <v>3670</v>
      </c>
      <c r="G16" s="13" t="n"/>
      <c r="H16" s="5">
        <f>IF(G16="","",F16*MIN(G16,E16))</f>
        <v/>
      </c>
    </row>
    <row r="17">
      <c r="A17" s="2" t="inlineStr">
        <is>
          <t>Daewoo Nexia 2008-2016 под электрический корректор</t>
        </is>
      </c>
      <c r="B17" s="2" t="inlineStr">
        <is>
          <t>JH01-NEX08-001-R</t>
        </is>
      </c>
      <c r="C17" s="2" t="inlineStr">
        <is>
          <t>96914541</t>
        </is>
      </c>
      <c r="D17" s="2" t="inlineStr">
        <is>
          <t>Фара правая</t>
        </is>
      </c>
      <c r="E17" s="2" t="n">
        <v>2</v>
      </c>
      <c r="F17" s="4" t="n">
        <v>1840</v>
      </c>
      <c r="G17" s="13" t="n"/>
      <c r="H17" s="5">
        <f>IF(G17="","",F17*MIN(G17,E17))</f>
        <v/>
      </c>
    </row>
    <row r="18">
      <c r="A18" s="2" t="inlineStr">
        <is>
          <t>Daewoo Nexia 2008-2016 под электрический корректор</t>
        </is>
      </c>
      <c r="B18" s="2" t="inlineStr">
        <is>
          <t xml:space="preserve">03-NX08-01E1R </t>
        </is>
      </c>
      <c r="C18" s="2" t="inlineStr">
        <is>
          <t>96914541</t>
        </is>
      </c>
      <c r="D18" s="2" t="inlineStr">
        <is>
          <t>Фара правая</t>
        </is>
      </c>
      <c r="E18" s="2" t="n">
        <v>1</v>
      </c>
      <c r="F18" s="4" t="n">
        <v>3920</v>
      </c>
      <c r="G18" s="13" t="n"/>
      <c r="H18" s="5">
        <f>IF(G18="","",F18*MIN(G18,E18))</f>
        <v/>
      </c>
    </row>
    <row r="19">
      <c r="A19" s="2" t="inlineStr">
        <is>
          <t>DAEWOO NUBIRA 1.6-2.0 97-/LEGANZA 2.0 97- (SAT / Отломлена трубка) Дисконт 50%</t>
        </is>
      </c>
      <c r="B19" s="2" t="inlineStr">
        <is>
          <t>DW0004-2.0UC</t>
        </is>
      </c>
      <c r="C19" s="2" t="inlineStr">
        <is>
          <t>96273594</t>
        </is>
      </c>
      <c r="D19" s="2" t="inlineStr">
        <is>
          <t>Радиатор</t>
        </is>
      </c>
      <c r="E19" s="2" t="n">
        <v>1</v>
      </c>
      <c r="F19" s="4" t="n">
        <v>3050</v>
      </c>
      <c r="G19" s="13" t="n"/>
      <c r="H19" s="5">
        <f>IF(G19="","",F19*MIN(G19,E19))</f>
        <v/>
      </c>
    </row>
    <row r="20">
      <c r="A20" s="14" t="inlineStr"/>
      <c r="B20" s="14" t="inlineStr"/>
      <c r="C20" s="14" t="inlineStr"/>
      <c r="D20" s="14" t="inlineStr">
        <is>
          <t>ИТОГО ЗАКАЗ</t>
        </is>
      </c>
      <c r="E20" s="14" t="inlineStr"/>
      <c r="F20" s="15" t="inlineStr"/>
      <c r="G20" s="14">
        <f>SUM(G4:G19)</f>
        <v/>
      </c>
      <c r="H20" s="16">
        <f>SUM(H4:H19)</f>
        <v/>
      </c>
    </row>
    <row r="22" ht="48" customHeight="1">
      <c r="A22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3">
      <c r="A23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9"/>
  <mergeCells count="3">
    <mergeCell ref="A23:H23"/>
    <mergeCell ref="A22:H22"/>
    <mergeCell ref="A1:H1"/>
  </mergeCells>
  <conditionalFormatting sqref="G4:G19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10 — Exeed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передний Exeed TXL 2021-Н.В. (Китай)</t>
        </is>
      </c>
      <c r="B4" s="2" t="inlineStr">
        <is>
          <t>CHTXL32A</t>
        </is>
      </c>
      <c r="C4" s="2" t="inlineStr">
        <is>
          <t>602001294AADQJ</t>
        </is>
      </c>
      <c r="D4" s="2" t="inlineStr">
        <is>
          <t>Бампер передний Exeed TXL 2021-Н.В. (Китай)</t>
        </is>
      </c>
      <c r="E4" s="2" t="n">
        <v>2</v>
      </c>
      <c r="F4" s="4" t="n">
        <v>5470</v>
      </c>
      <c r="G4" s="13" t="n"/>
      <c r="H4" s="5">
        <f>IF(G4="","",F4*MIN(G4,E4))</f>
        <v/>
      </c>
    </row>
    <row r="5">
      <c r="A5" s="2" t="inlineStr">
        <is>
          <t>Крыло переднее левое Exeed LX 2021-Н.В (Китай)</t>
        </is>
      </c>
      <c r="B5" s="2" t="inlineStr">
        <is>
          <t>OCHLX1925FL</t>
        </is>
      </c>
      <c r="C5" s="2" t="inlineStr">
        <is>
          <t>509000115AADYJ</t>
        </is>
      </c>
      <c r="D5" s="2" t="inlineStr">
        <is>
          <t>Крыло переднее левое Exeed LX 2021-Н.В (Китай)</t>
        </is>
      </c>
      <c r="E5" s="2" t="n">
        <v>2</v>
      </c>
      <c r="F5" s="4" t="n">
        <v>6490</v>
      </c>
      <c r="G5" s="13" t="n"/>
      <c r="H5" s="5">
        <f>IF(G5="","",F5*MIN(G5,E5))</f>
        <v/>
      </c>
    </row>
    <row r="6">
      <c r="A6" s="2" t="inlineStr">
        <is>
          <t>Крыло переднее правое Exeed LX 2021-Н.В (Китай)</t>
        </is>
      </c>
      <c r="B6" s="2" t="inlineStr">
        <is>
          <t>OCHLX1925FR</t>
        </is>
      </c>
      <c r="C6" s="2" t="inlineStr">
        <is>
          <t>509000116AADYJ</t>
        </is>
      </c>
      <c r="D6" s="2" t="inlineStr">
        <is>
          <t>Крыло переднее правое Exeed LX 2021-Н.В (Китай)</t>
        </is>
      </c>
      <c r="E6" s="2" t="n">
        <v>2</v>
      </c>
      <c r="F6" s="4" t="n">
        <v>6490</v>
      </c>
      <c r="G6" s="13" t="n"/>
      <c r="H6" s="5">
        <f>IF(G6="","",F6*MIN(G6,E6))</f>
        <v/>
      </c>
    </row>
    <row r="7">
      <c r="A7" s="2" t="inlineStr">
        <is>
          <t>Молдинг оправы противотуманной фары левый Exeed TXL 2020-2024 (Китай)</t>
        </is>
      </c>
      <c r="B7" s="2" t="inlineStr">
        <is>
          <t xml:space="preserve">CHTXL77AL </t>
        </is>
      </c>
      <c r="C7" s="2" t="inlineStr">
        <is>
          <t>602001301AA</t>
        </is>
      </c>
      <c r="D7" s="2" t="inlineStr">
        <is>
          <t>Молдинг оправы противотуманной фары левый Exeed TXL 2020-2024 (Китай)</t>
        </is>
      </c>
      <c r="E7" s="2" t="n">
        <v>5</v>
      </c>
      <c r="F7" s="4" t="n">
        <v>1150</v>
      </c>
      <c r="G7" s="13" t="n"/>
      <c r="H7" s="5">
        <f>IF(G7="","",F7*MIN(G7,E7))</f>
        <v/>
      </c>
    </row>
    <row r="8">
      <c r="A8" s="2" t="inlineStr">
        <is>
          <t>Молдинг оправы противотуманной фары правая Exeed TXL 2020-2024 (Китай)</t>
        </is>
      </c>
      <c r="B8" s="2" t="inlineStr">
        <is>
          <t>CHTXL77AR</t>
        </is>
      </c>
      <c r="C8" s="2" t="inlineStr">
        <is>
          <t>602001302AA</t>
        </is>
      </c>
      <c r="D8" s="2" t="inlineStr">
        <is>
          <t>Молдинг оправы противотуманной фары правая Exeed TXL 2020-2024 (Китай)</t>
        </is>
      </c>
      <c r="E8" s="2" t="n">
        <v>5</v>
      </c>
      <c r="F8" s="4" t="n">
        <v>1150</v>
      </c>
      <c r="G8" s="13" t="n"/>
      <c r="H8" s="5">
        <f>IF(G8="","",F8*MIN(G8,E8))</f>
        <v/>
      </c>
    </row>
    <row r="9">
      <c r="A9" s="2" t="inlineStr">
        <is>
          <t>Фонарь левый Exeed TXL 2021-Н.В. (Китай)</t>
        </is>
      </c>
      <c r="B9" s="2" t="inlineStr">
        <is>
          <t xml:space="preserve">CHTXL70L </t>
        </is>
      </c>
      <c r="C9" s="2" t="inlineStr">
        <is>
          <t>605000047AA</t>
        </is>
      </c>
      <c r="D9" s="2" t="inlineStr">
        <is>
          <t>Фонарь левый Exeed TXL 2021-Н.В. (Китай)</t>
        </is>
      </c>
      <c r="E9" s="2" t="n">
        <v>2</v>
      </c>
      <c r="F9" s="4" t="n">
        <v>8510</v>
      </c>
      <c r="G9" s="13" t="n"/>
      <c r="H9" s="5">
        <f>IF(G9="","",F9*MIN(G9,E9))</f>
        <v/>
      </c>
    </row>
    <row r="10">
      <c r="A10" s="2" t="inlineStr">
        <is>
          <t>Фонарь правый Exeed TXL 2021-Н.В. (Китай)</t>
        </is>
      </c>
      <c r="B10" s="2" t="inlineStr">
        <is>
          <t xml:space="preserve">CHTXL70R </t>
        </is>
      </c>
      <c r="C10" s="2" t="inlineStr">
        <is>
          <t>605000046AA</t>
        </is>
      </c>
      <c r="D10" s="2" t="inlineStr">
        <is>
          <t>Фонарь правый Exeed TXL 2021-Н.В. (Китай)</t>
        </is>
      </c>
      <c r="E10" s="2" t="n">
        <v>2</v>
      </c>
      <c r="F10" s="4" t="n">
        <v>8510</v>
      </c>
      <c r="G10" s="13" t="n"/>
      <c r="H10" s="5">
        <f>IF(G10="","",F10*MIN(G10,E10))</f>
        <v/>
      </c>
    </row>
    <row r="11">
      <c r="A11" s="14" t="inlineStr"/>
      <c r="B11" s="14" t="inlineStr"/>
      <c r="C11" s="14" t="inlineStr"/>
      <c r="D11" s="14" t="inlineStr">
        <is>
          <t>ИТОГО ЗАКАЗ</t>
        </is>
      </c>
      <c r="E11" s="14" t="inlineStr"/>
      <c r="F11" s="15" t="inlineStr"/>
      <c r="G11" s="14">
        <f>SUM(G4:G10)</f>
        <v/>
      </c>
      <c r="H11" s="16">
        <f>SUM(H4:H10)</f>
        <v/>
      </c>
    </row>
    <row r="13" ht="48" customHeight="1">
      <c r="A1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4">
      <c r="A1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0"/>
  <mergeCells count="3">
    <mergeCell ref="A13:H13"/>
    <mergeCell ref="A14:H14"/>
    <mergeCell ref="A1:H1"/>
  </mergeCells>
  <conditionalFormatting sqref="G4:G1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11 — Ford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Ford (AP074/4 / Filtron)</t>
        </is>
      </c>
      <c r="B4" s="2" t="inlineStr">
        <is>
          <t>AP074/4</t>
        </is>
      </c>
      <c r="C4" s="2" t="inlineStr"/>
      <c r="D4" s="2" t="inlineStr">
        <is>
          <t>Фильтр воздушный</t>
        </is>
      </c>
      <c r="E4" s="2" t="n">
        <v>1</v>
      </c>
      <c r="F4" s="4" t="n">
        <v>660</v>
      </c>
      <c r="G4" s="13" t="n"/>
      <c r="H4" s="5">
        <f>IF(G4="","",F4*MIN(G4,E4))</f>
        <v/>
      </c>
    </row>
    <row r="5">
      <c r="A5" s="2" t="inlineStr">
        <is>
          <t>Ford Ecosport 2012-2016 Дисконт 20%</t>
        </is>
      </c>
      <c r="B5" s="2" t="inlineStr">
        <is>
          <t>FD6J01AUC</t>
        </is>
      </c>
      <c r="C5" s="2" t="inlineStr">
        <is>
          <t>1820869</t>
        </is>
      </c>
      <c r="D5" s="2" t="inlineStr">
        <is>
          <t>Капот</t>
        </is>
      </c>
      <c r="E5" s="2" t="n">
        <v>1</v>
      </c>
      <c r="F5" s="4" t="n">
        <v>9020</v>
      </c>
      <c r="G5" s="13" t="n"/>
      <c r="H5" s="5">
        <f>IF(G5="","",F5*MIN(G5,E5))</f>
        <v/>
      </c>
    </row>
    <row r="6">
      <c r="A6" s="2" t="inlineStr">
        <is>
          <t>Ford Fiesta 2001-2005</t>
        </is>
      </c>
      <c r="B6" s="2" t="inlineStr">
        <is>
          <t>FD04184BA</t>
        </is>
      </c>
      <c r="C6" s="2" t="inlineStr">
        <is>
          <t>1372809</t>
        </is>
      </c>
      <c r="D6" s="2" t="inlineStr">
        <is>
          <t>Бампер передний</t>
        </is>
      </c>
      <c r="E6" s="2" t="n">
        <v>4</v>
      </c>
      <c r="F6" s="4" t="n">
        <v>2890</v>
      </c>
      <c r="G6" s="13" t="n"/>
      <c r="H6" s="5">
        <f>IF(G6="","",F6*MIN(G6,E6))</f>
        <v/>
      </c>
    </row>
    <row r="7">
      <c r="A7" s="2" t="inlineStr">
        <is>
          <t>Ford Fiesta 2001-2005</t>
        </is>
      </c>
      <c r="B7" s="2" t="inlineStr">
        <is>
          <t>99658</t>
        </is>
      </c>
      <c r="C7" s="2" t="inlineStr">
        <is>
          <t>1346646</t>
        </is>
      </c>
      <c r="D7" s="2" t="inlineStr">
        <is>
          <t>Капот</t>
        </is>
      </c>
      <c r="E7" s="2" t="n">
        <v>8</v>
      </c>
      <c r="F7" s="4" t="n">
        <v>3420</v>
      </c>
      <c r="G7" s="13" t="n"/>
      <c r="H7" s="5">
        <f>IF(G7="","",F7*MIN(G7,E7))</f>
        <v/>
      </c>
    </row>
    <row r="8">
      <c r="A8" s="2" t="inlineStr">
        <is>
          <t>Ford Fiesta 2001-2005</t>
        </is>
      </c>
      <c r="B8" s="2" t="inlineStr">
        <is>
          <t>ST-FDV3-219-2</t>
        </is>
      </c>
      <c r="C8" s="2" t="inlineStr">
        <is>
          <t>1 337 346</t>
        </is>
      </c>
      <c r="D8" s="2" t="inlineStr">
        <is>
          <t>Оправа туманки левая</t>
        </is>
      </c>
      <c r="E8" s="2" t="n">
        <v>1</v>
      </c>
      <c r="F8" s="4" t="n">
        <v>810</v>
      </c>
      <c r="G8" s="13" t="n"/>
      <c r="H8" s="5">
        <f>IF(G8="","",F8*MIN(G8,E8))</f>
        <v/>
      </c>
    </row>
    <row r="9">
      <c r="A9" s="2" t="inlineStr">
        <is>
          <t>Ford Fiesta 2005-2008</t>
        </is>
      </c>
      <c r="B9" s="2" t="inlineStr">
        <is>
          <t>FD113000G-2R00</t>
        </is>
      </c>
      <c r="C9" s="2" t="inlineStr">
        <is>
          <t>1440910</t>
        </is>
      </c>
      <c r="D9" s="2" t="inlineStr">
        <is>
          <t>Заглушка туманки правая черная</t>
        </is>
      </c>
      <c r="E9" s="2" t="n">
        <v>4</v>
      </c>
      <c r="F9" s="4" t="n">
        <v>290</v>
      </c>
      <c r="G9" s="13" t="n"/>
      <c r="H9" s="5">
        <f>IF(G9="","",F9*MIN(G9,E9))</f>
        <v/>
      </c>
    </row>
    <row r="10">
      <c r="A10" s="2" t="inlineStr">
        <is>
          <t>Ford Fiesta 2005-2008</t>
        </is>
      </c>
      <c r="B10" s="2" t="inlineStr">
        <is>
          <t>UFC07-34110</t>
        </is>
      </c>
      <c r="C10" s="2" t="inlineStr">
        <is>
          <t>1424462</t>
        </is>
      </c>
      <c r="D10" s="2" t="inlineStr">
        <is>
          <t>Решетка в бампер</t>
        </is>
      </c>
      <c r="E10" s="2" t="n">
        <v>4</v>
      </c>
      <c r="F10" s="4" t="n">
        <v>590</v>
      </c>
      <c r="G10" s="13" t="n"/>
      <c r="H10" s="5">
        <f>IF(G10="","",F10*MIN(G10,E10))</f>
        <v/>
      </c>
    </row>
    <row r="11">
      <c r="A11" s="2" t="inlineStr">
        <is>
          <t>Ford Fiesta 2008-2012 (SAT)</t>
        </is>
      </c>
      <c r="B11" s="2" t="inlineStr">
        <is>
          <t>ST-FDV4-013-0</t>
        </is>
      </c>
      <c r="C11" s="2" t="inlineStr">
        <is>
          <t>1530764</t>
        </is>
      </c>
      <c r="D11" s="2" t="inlineStr">
        <is>
          <t>Бампер передний (спойлер)</t>
        </is>
      </c>
      <c r="E11" s="2" t="n">
        <v>1</v>
      </c>
      <c r="F11" s="4" t="n">
        <v>1210</v>
      </c>
      <c r="G11" s="13" t="n"/>
      <c r="H11" s="5">
        <f>IF(G11="","",F11*MIN(G11,E11))</f>
        <v/>
      </c>
    </row>
    <row r="12">
      <c r="A12" s="2" t="inlineStr">
        <is>
          <t>Ford Focus 1998-2002</t>
        </is>
      </c>
      <c r="B12" s="2" t="inlineStr">
        <is>
          <t>431-2005L-UE</t>
        </is>
      </c>
      <c r="C12" s="2" t="inlineStr">
        <is>
          <t>1346660</t>
        </is>
      </c>
      <c r="D12" s="2" t="inlineStr">
        <is>
          <t>Туманка левая</t>
        </is>
      </c>
      <c r="E12" s="2" t="n">
        <v>2</v>
      </c>
      <c r="F12" s="4" t="n">
        <v>1390</v>
      </c>
      <c r="G12" s="13" t="n"/>
      <c r="H12" s="5">
        <f>IF(G12="","",F12*MIN(G12,E12))</f>
        <v/>
      </c>
    </row>
    <row r="13">
      <c r="A13" s="2" t="inlineStr">
        <is>
          <t>Ford Focus 1998-2008 HBK</t>
        </is>
      </c>
      <c r="B13" s="2" t="inlineStr">
        <is>
          <t>431-4001L-LD-UE</t>
        </is>
      </c>
      <c r="C13" s="2" t="inlineStr">
        <is>
          <t>1 147 520</t>
        </is>
      </c>
      <c r="D13" s="2" t="inlineStr">
        <is>
          <t>Фонарь в задний бампер левый</t>
        </is>
      </c>
      <c r="E13" s="2" t="n">
        <v>1</v>
      </c>
      <c r="F13" s="4" t="n">
        <v>770</v>
      </c>
      <c r="G13" s="13" t="n"/>
      <c r="H13" s="5">
        <f>IF(G13="","",F13*MIN(G13,E13))</f>
        <v/>
      </c>
    </row>
    <row r="14">
      <c r="A14" s="2" t="inlineStr">
        <is>
          <t>Ford Focus 4D 11-15 Левый (11-B850-01-2BUC) Дисконт 20%</t>
        </is>
      </c>
      <c r="B14" s="2" t="inlineStr">
        <is>
          <t>11-B850-01-2BUC</t>
        </is>
      </c>
      <c r="C14" s="2" t="inlineStr">
        <is>
          <t>1785487</t>
        </is>
      </c>
      <c r="D14" s="2" t="inlineStr">
        <is>
          <t>Фонарь задний левое</t>
        </is>
      </c>
      <c r="E14" s="2" t="n">
        <v>1</v>
      </c>
      <c r="F14" s="4" t="n">
        <v>3120</v>
      </c>
      <c r="G14" s="13" t="n"/>
      <c r="H14" s="5">
        <f>IF(G14="","",F14*MIN(G14,E14))</f>
        <v/>
      </c>
    </row>
    <row r="15">
      <c r="A15" s="2" t="inlineStr">
        <is>
          <t>Ford Focus C-MAX 2003-2010</t>
        </is>
      </c>
      <c r="B15" s="2" t="inlineStr">
        <is>
          <t>FD03016A</t>
        </is>
      </c>
      <c r="C15" s="2" t="inlineStr">
        <is>
          <t>1508632</t>
        </is>
      </c>
      <c r="D15" s="2" t="inlineStr">
        <is>
          <t>Рамка радиатора</t>
        </is>
      </c>
      <c r="E15" s="2" t="n">
        <v>1</v>
      </c>
      <c r="F15" s="4" t="n">
        <v>5820</v>
      </c>
      <c r="G15" s="13" t="n"/>
      <c r="H15" s="5">
        <f>IF(G15="","",F15*MIN(G15,E15))</f>
        <v/>
      </c>
    </row>
    <row r="16">
      <c r="A16" s="2" t="inlineStr">
        <is>
          <t>Ford Focus I 1998-2001</t>
        </is>
      </c>
      <c r="B16" s="2" t="inlineStr">
        <is>
          <t>FR417-U000L</t>
        </is>
      </c>
      <c r="C16" s="2" t="inlineStr">
        <is>
          <t>1202349</t>
        </is>
      </c>
      <c r="D16" s="2" t="inlineStr">
        <is>
          <t>Туманка левая</t>
        </is>
      </c>
      <c r="E16" s="2" t="n">
        <v>5</v>
      </c>
      <c r="F16" s="4" t="n">
        <v>810</v>
      </c>
      <c r="G16" s="13" t="n"/>
      <c r="H16" s="5">
        <f>IF(G16="","",F16*MIN(G16,E16))</f>
        <v/>
      </c>
    </row>
    <row r="17">
      <c r="A17" s="2" t="inlineStr">
        <is>
          <t>Ford Focus I 1998-2001</t>
        </is>
      </c>
      <c r="B17" s="2" t="inlineStr">
        <is>
          <t>FR417-U000R</t>
        </is>
      </c>
      <c r="C17" s="2" t="inlineStr">
        <is>
          <t>1202351</t>
        </is>
      </c>
      <c r="D17" s="2" t="inlineStr">
        <is>
          <t>Туманка правая</t>
        </is>
      </c>
      <c r="E17" s="2" t="n">
        <v>5</v>
      </c>
      <c r="F17" s="4" t="n">
        <v>810</v>
      </c>
      <c r="G17" s="13" t="n"/>
      <c r="H17" s="5">
        <f>IF(G17="","",F17*MIN(G17,E17))</f>
        <v/>
      </c>
    </row>
    <row r="18">
      <c r="A18" s="2" t="inlineStr">
        <is>
          <t>Ford Focus I 1998-2002</t>
        </is>
      </c>
      <c r="B18" s="2" t="inlineStr">
        <is>
          <t>UFA10-23010</t>
        </is>
      </c>
      <c r="C18" s="2" t="inlineStr">
        <is>
          <t>1233855</t>
        </is>
      </c>
      <c r="D18" s="2" t="inlineStr">
        <is>
          <t>Бампер передний</t>
        </is>
      </c>
      <c r="E18" s="2" t="n">
        <v>4</v>
      </c>
      <c r="F18" s="4" t="n">
        <v>2230</v>
      </c>
      <c r="G18" s="13" t="n"/>
      <c r="H18" s="5">
        <f>IF(G18="","",F18*MIN(G18,E18))</f>
        <v/>
      </c>
    </row>
    <row r="19">
      <c r="A19" s="2" t="inlineStr">
        <is>
          <t>Ford Focus I 1998-2002</t>
        </is>
      </c>
      <c r="B19" s="2" t="inlineStr">
        <is>
          <t>19-5315-05-2B</t>
        </is>
      </c>
      <c r="C19" s="2" t="inlineStr">
        <is>
          <t>1346659</t>
        </is>
      </c>
      <c r="D19" s="2" t="inlineStr">
        <is>
          <t>Туманка правая</t>
        </is>
      </c>
      <c r="E19" s="2" t="n">
        <v>1</v>
      </c>
      <c r="F19" s="4" t="n">
        <v>1430</v>
      </c>
      <c r="G19" s="13" t="n"/>
      <c r="H19" s="5">
        <f>IF(G19="","",F19*MIN(G19,E19))</f>
        <v/>
      </c>
    </row>
    <row r="20">
      <c r="A20" s="2" t="inlineStr">
        <is>
          <t>Ford Focus I 1998-2005</t>
        </is>
      </c>
      <c r="B20" s="2" t="inlineStr">
        <is>
          <t>GD99392</t>
        </is>
      </c>
      <c r="C20" s="2" t="inlineStr">
        <is>
          <t>1064062</t>
        </is>
      </c>
      <c r="D20" s="2" t="inlineStr">
        <is>
          <t>Капот</t>
        </is>
      </c>
      <c r="E20" s="2" t="n">
        <v>1</v>
      </c>
      <c r="F20" s="4" t="n">
        <v>9220</v>
      </c>
      <c r="G20" s="13" t="n"/>
      <c r="H20" s="5">
        <f>IF(G20="","",F20*MIN(G20,E20))</f>
        <v/>
      </c>
    </row>
    <row r="21">
      <c r="A21" s="2" t="inlineStr">
        <is>
          <t>Ford Focus I 1998-2005 (1,4L-1,8L) (JustDrive)</t>
        </is>
      </c>
      <c r="B21" s="2" t="inlineStr">
        <is>
          <t>JPR0100</t>
        </is>
      </c>
      <c r="C21" s="2" t="inlineStr">
        <is>
          <t>1061180</t>
        </is>
      </c>
      <c r="D21" s="2" t="inlineStr">
        <is>
          <t>Радиатор пластинчатый</t>
        </is>
      </c>
      <c r="E21" s="2" t="n">
        <v>1</v>
      </c>
      <c r="F21" s="4" t="n">
        <v>4500</v>
      </c>
      <c r="G21" s="13" t="n"/>
      <c r="H21" s="5">
        <f>IF(G21="","",F21*MIN(G21,E21))</f>
        <v/>
      </c>
    </row>
    <row r="22">
      <c r="A22" s="2" t="inlineStr">
        <is>
          <t>Ford Focus I 2001-2005</t>
        </is>
      </c>
      <c r="B22" s="2" t="inlineStr">
        <is>
          <t>FD04205MAL</t>
        </is>
      </c>
      <c r="C22" s="2" t="inlineStr">
        <is>
          <t>1 147 521</t>
        </is>
      </c>
      <c r="D22" s="2" t="inlineStr">
        <is>
          <t>Молдинг левый переднего бампера</t>
        </is>
      </c>
      <c r="E22" s="2" t="n">
        <v>6</v>
      </c>
      <c r="F22" s="4" t="n">
        <v>410</v>
      </c>
      <c r="G22" s="13" t="n"/>
      <c r="H22" s="5">
        <f>IF(G22="","",F22*MIN(G22,E22))</f>
        <v/>
      </c>
    </row>
    <row r="23">
      <c r="A23" s="2" t="inlineStr">
        <is>
          <t>Ford Focus I 2001-2005</t>
        </is>
      </c>
      <c r="B23" s="2" t="inlineStr">
        <is>
          <t>FD07231GAN</t>
        </is>
      </c>
      <c r="C23" s="2" t="inlineStr">
        <is>
          <t>1744364</t>
        </is>
      </c>
      <c r="D23" s="2" t="inlineStr">
        <is>
          <t>Решетка радиатора сетка</t>
        </is>
      </c>
      <c r="E23" s="2" t="n">
        <v>8</v>
      </c>
      <c r="F23" s="4" t="n">
        <v>1010</v>
      </c>
      <c r="G23" s="13" t="n"/>
      <c r="H23" s="5">
        <f>IF(G23="","",F23*MIN(G23,E23))</f>
        <v/>
      </c>
    </row>
    <row r="24">
      <c r="A24" s="2" t="inlineStr">
        <is>
          <t>Ford Focus I 98-00</t>
        </is>
      </c>
      <c r="B24" s="2" t="inlineStr">
        <is>
          <t>FD99129GAN</t>
        </is>
      </c>
      <c r="C24" s="2" t="inlineStr">
        <is>
          <t>1087336</t>
        </is>
      </c>
      <c r="D24" s="2" t="inlineStr">
        <is>
          <t>Решетка в бампер без туманок</t>
        </is>
      </c>
      <c r="E24" s="2" t="n">
        <v>1</v>
      </c>
      <c r="F24" s="4" t="n">
        <v>970</v>
      </c>
      <c r="G24" s="13" t="n"/>
      <c r="H24" s="5">
        <f>IF(G24="","",F24*MIN(G24,E24))</f>
        <v/>
      </c>
    </row>
    <row r="25">
      <c r="A25" s="2" t="inlineStr">
        <is>
          <t>FORD FOCUS I USA 00-04 правое (TA-FR734-EBH-R)</t>
        </is>
      </c>
      <c r="B25" s="2" t="inlineStr">
        <is>
          <t>TA-FR734-EBH-R</t>
        </is>
      </c>
      <c r="C25" s="2" t="inlineStr">
        <is>
          <t>TA-FR734-EBH-R</t>
        </is>
      </c>
      <c r="D25" s="2" t="inlineStr">
        <is>
          <t>Зеркало (5к) эл./подогр. правое</t>
        </is>
      </c>
      <c r="E25" s="2" t="n">
        <v>1</v>
      </c>
      <c r="F25" s="4" t="n">
        <v>1110</v>
      </c>
      <c r="G25" s="13" t="n"/>
      <c r="H25" s="5">
        <f>IF(G25="","",F25*MIN(G25,E25))</f>
        <v/>
      </c>
    </row>
    <row r="26">
      <c r="A26" s="2" t="inlineStr">
        <is>
          <t>Ford Focus II 05-08 (FDFOC05-451X-RUC / Окрашена крышка) Дисконт 5%</t>
        </is>
      </c>
      <c r="B26" s="2" t="inlineStr">
        <is>
          <t>FDFOC05-451X-RUC</t>
        </is>
      </c>
      <c r="C26" s="2" t="inlineStr">
        <is>
          <t>1 376 291</t>
        </is>
      </c>
      <c r="D26" s="2" t="inlineStr">
        <is>
          <t>Зеркало (5к) эл./подогрев правое</t>
        </is>
      </c>
      <c r="E26" s="2" t="n">
        <v>1</v>
      </c>
      <c r="F26" s="4" t="n">
        <v>3130</v>
      </c>
      <c r="G26" s="13" t="n"/>
      <c r="H26" s="5">
        <f>IF(G26="","",F26*MIN(G26,E26))</f>
        <v/>
      </c>
    </row>
    <row r="27">
      <c r="A27" s="2" t="inlineStr">
        <is>
          <t>Ford Focus II 08-10</t>
        </is>
      </c>
      <c r="B27" s="2" t="inlineStr">
        <is>
          <t>51000028223</t>
        </is>
      </c>
      <c r="C27" s="2" t="inlineStr">
        <is>
          <t>1538003</t>
        </is>
      </c>
      <c r="D27" s="2" t="inlineStr">
        <is>
          <t>Зеркало (6к) эл./подогрев/ук.поворота левое</t>
        </is>
      </c>
      <c r="E27" s="2" t="n">
        <v>1</v>
      </c>
      <c r="F27" s="4" t="n">
        <v>2800</v>
      </c>
      <c r="G27" s="13" t="n"/>
      <c r="H27" s="5">
        <f>IF(G27="","",F27*MIN(G27,E27))</f>
        <v/>
      </c>
    </row>
    <row r="28">
      <c r="A28" s="2" t="inlineStr">
        <is>
          <t>Ford Focus II 08-10</t>
        </is>
      </c>
      <c r="B28" s="2" t="inlineStr">
        <is>
          <t>51000028213</t>
        </is>
      </c>
      <c r="C28" s="2" t="inlineStr">
        <is>
          <t>1538489</t>
        </is>
      </c>
      <c r="D28" s="2" t="inlineStr">
        <is>
          <t>Зеркало (6к) эл./подогрев/ук.поворота правое</t>
        </is>
      </c>
      <c r="E28" s="2" t="n">
        <v>5</v>
      </c>
      <c r="F28" s="4" t="n">
        <v>2800</v>
      </c>
      <c r="G28" s="13" t="n"/>
      <c r="H28" s="5">
        <f>IF(G28="","",F28*MIN(G28,E28))</f>
        <v/>
      </c>
    </row>
    <row r="29">
      <c r="A29" s="2" t="inlineStr">
        <is>
          <t>Ford Focus II 08-11</t>
        </is>
      </c>
      <c r="B29" s="2" t="inlineStr">
        <is>
          <t>ST-FDA5-015M-0</t>
        </is>
      </c>
      <c r="C29" s="2" t="inlineStr">
        <is>
          <t>1537494</t>
        </is>
      </c>
      <c r="D29" s="2" t="inlineStr">
        <is>
          <t>Молдинг капота хром</t>
        </is>
      </c>
      <c r="E29" s="2" t="n">
        <v>1</v>
      </c>
      <c r="F29" s="4" t="n">
        <v>700</v>
      </c>
      <c r="G29" s="13" t="n"/>
      <c r="H29" s="5">
        <f>IF(G29="","",F29*MIN(G29,E29))</f>
        <v/>
      </c>
    </row>
    <row r="30">
      <c r="A30" s="2" t="inlineStr">
        <is>
          <t>Ford Focus II 2004-2008</t>
        </is>
      </c>
      <c r="B30" s="2" t="inlineStr">
        <is>
          <t>ST-FDA5-000C-C1</t>
        </is>
      </c>
      <c r="C30" s="2" t="inlineStr">
        <is>
          <t>1337348</t>
        </is>
      </c>
      <c r="D30" s="2" t="inlineStr">
        <is>
          <t>Заглушка туманки правая</t>
        </is>
      </c>
      <c r="E30" s="2" t="n">
        <v>1</v>
      </c>
      <c r="F30" s="4" t="n">
        <v>130</v>
      </c>
      <c r="G30" s="13" t="n"/>
      <c r="H30" s="5">
        <f>IF(G30="","",F30*MIN(G30,E30))</f>
        <v/>
      </c>
    </row>
    <row r="31">
      <c r="A31" s="2" t="inlineStr">
        <is>
          <t>Ford Focus II 2004-2008</t>
        </is>
      </c>
      <c r="B31" s="2" t="inlineStr">
        <is>
          <t>20-A964-05-2Q</t>
        </is>
      </c>
      <c r="C31" s="2" t="inlineStr">
        <is>
          <t>1324256</t>
        </is>
      </c>
      <c r="D31" s="2" t="inlineStr">
        <is>
          <t>Фара левая хром под электрический корректор</t>
        </is>
      </c>
      <c r="E31" s="2" t="n">
        <v>6</v>
      </c>
      <c r="F31" s="4" t="n">
        <v>1940</v>
      </c>
      <c r="G31" s="13" t="n"/>
      <c r="H31" s="5">
        <f>IF(G31="","",F31*MIN(G31,E31))</f>
        <v/>
      </c>
    </row>
    <row r="32">
      <c r="A32" s="2" t="inlineStr">
        <is>
          <t>Ford Focus II 2004-2008 / C-Max 2003-2007</t>
        </is>
      </c>
      <c r="B32" s="2" t="inlineStr">
        <is>
          <t>FD010327R</t>
        </is>
      </c>
      <c r="C32" s="2" t="inlineStr">
        <is>
          <t>1481005</t>
        </is>
      </c>
      <c r="D32" s="2" t="inlineStr">
        <is>
          <t>Туманка правая</t>
        </is>
      </c>
      <c r="E32" s="2" t="n">
        <v>4</v>
      </c>
      <c r="F32" s="4" t="n">
        <v>520</v>
      </c>
      <c r="G32" s="13" t="n"/>
      <c r="H32" s="5">
        <f>IF(G32="","",F32*MIN(G32,E32))</f>
        <v/>
      </c>
    </row>
    <row r="33">
      <c r="A33" s="2" t="inlineStr">
        <is>
          <t>Ford Focus II 2004-2008 Sedan</t>
        </is>
      </c>
      <c r="B33" s="2" t="inlineStr">
        <is>
          <t>ST-FDA5-087-H0</t>
        </is>
      </c>
      <c r="C33" s="2" t="inlineStr">
        <is>
          <t>1360482</t>
        </is>
      </c>
      <c r="D33" s="2" t="inlineStr">
        <is>
          <t>Бампер задний</t>
        </is>
      </c>
      <c r="E33" s="2" t="n">
        <v>1</v>
      </c>
      <c r="F33" s="4" t="n">
        <v>2700</v>
      </c>
      <c r="G33" s="13" t="n"/>
      <c r="H33" s="5">
        <f>IF(G33="","",F33*MIN(G33,E33))</f>
        <v/>
      </c>
    </row>
    <row r="34">
      <c r="A34" s="2" t="inlineStr">
        <is>
          <t>Ford Focus II 2004-2008 Дисконт 20%</t>
        </is>
      </c>
      <c r="B34" s="2" t="inlineStr">
        <is>
          <t>FD010439ARUC</t>
        </is>
      </c>
      <c r="C34" s="2" t="inlineStr">
        <is>
          <t>1480979</t>
        </is>
      </c>
      <c r="D34" s="2" t="inlineStr">
        <is>
          <t>Фара правая (хром) под электрический корректор</t>
        </is>
      </c>
      <c r="E34" s="2" t="n">
        <v>1</v>
      </c>
      <c r="F34" s="4" t="n">
        <v>4190</v>
      </c>
      <c r="G34" s="13" t="n"/>
      <c r="H34" s="5">
        <f>IF(G34="","",F34*MIN(G34,E34))</f>
        <v/>
      </c>
    </row>
    <row r="35">
      <c r="A35" s="2" t="inlineStr">
        <is>
          <t>Ford Focus II 2004-2011 4D</t>
        </is>
      </c>
      <c r="B35" s="2" t="inlineStr">
        <is>
          <t>FD010433RR</t>
        </is>
      </c>
      <c r="C35" s="2" t="inlineStr">
        <is>
          <t>1549585,1 384 979,1 363 605,1 360 414</t>
        </is>
      </c>
      <c r="D35" s="2" t="inlineStr">
        <is>
          <t>Крепление заднего бампера правое</t>
        </is>
      </c>
      <c r="E35" s="2" t="n">
        <v>1</v>
      </c>
      <c r="F35" s="4" t="n">
        <v>200</v>
      </c>
      <c r="G35" s="13" t="n"/>
      <c r="H35" s="5">
        <f>IF(G35="","",F35*MIN(G35,E35))</f>
        <v/>
      </c>
    </row>
    <row r="36">
      <c r="A36" s="2" t="inlineStr">
        <is>
          <t>Ford Focus II 2004-2011 4D</t>
        </is>
      </c>
      <c r="B36" s="2" t="inlineStr">
        <is>
          <t>OEM4774</t>
        </is>
      </c>
      <c r="C36" s="2" t="inlineStr">
        <is>
          <t>1365883</t>
        </is>
      </c>
      <c r="D36" s="2" t="inlineStr">
        <is>
          <t>Молдинг крышки багажника под покрас</t>
        </is>
      </c>
      <c r="E36" s="2" t="n">
        <v>2</v>
      </c>
      <c r="F36" s="4" t="n">
        <v>840</v>
      </c>
      <c r="G36" s="13" t="n"/>
      <c r="H36" s="5">
        <f>IF(G36="","",F36*MIN(G36,E36))</f>
        <v/>
      </c>
    </row>
    <row r="37">
      <c r="A37" s="2" t="inlineStr">
        <is>
          <t>Ford Focus II 2004-2011 4D</t>
        </is>
      </c>
      <c r="B37" s="2" t="inlineStr">
        <is>
          <t>431-1960R-UE</t>
        </is>
      </c>
      <c r="C37" s="2" t="inlineStr">
        <is>
          <t>1333832</t>
        </is>
      </c>
      <c r="D37" s="2" t="inlineStr">
        <is>
          <t>Фонарь правый</t>
        </is>
      </c>
      <c r="E37" s="2" t="n">
        <v>6</v>
      </c>
      <c r="F37" s="4" t="n">
        <v>2820</v>
      </c>
      <c r="G37" s="13" t="n"/>
      <c r="H37" s="5">
        <f>IF(G37="","",F37*MIN(G37,E37))</f>
        <v/>
      </c>
    </row>
    <row r="38">
      <c r="A38" s="2" t="inlineStr">
        <is>
          <t>Ford Focus II 2007-2011</t>
        </is>
      </c>
      <c r="B38" s="2" t="inlineStr">
        <is>
          <t>FD010839L</t>
        </is>
      </c>
      <c r="C38" s="2" t="inlineStr">
        <is>
          <t>1744977</t>
        </is>
      </c>
      <c r="D38" s="2" t="inlineStr">
        <is>
          <t>Фара левая (5к) хром механический корректор</t>
        </is>
      </c>
      <c r="E38" s="2" t="n">
        <v>2</v>
      </c>
      <c r="F38" s="4" t="n">
        <v>2900</v>
      </c>
      <c r="G38" s="13" t="n"/>
      <c r="H38" s="5">
        <f>IF(G38="","",F38*MIN(G38,E38))</f>
        <v/>
      </c>
    </row>
    <row r="39">
      <c r="A39" s="2" t="inlineStr">
        <is>
          <t>Ford Focus II 2007-2011</t>
        </is>
      </c>
      <c r="B39" s="2" t="inlineStr">
        <is>
          <t>FD010839L1</t>
        </is>
      </c>
      <c r="C39" s="2" t="inlineStr">
        <is>
          <t>1744971</t>
        </is>
      </c>
      <c r="D39" s="2" t="inlineStr">
        <is>
          <t>Фара левая (5к) черная с механическим корректором</t>
        </is>
      </c>
      <c r="E39" s="2" t="n">
        <v>1</v>
      </c>
      <c r="F39" s="4" t="n">
        <v>5630</v>
      </c>
      <c r="G39" s="13" t="n"/>
      <c r="H39" s="5">
        <f>IF(G39="","",F39*MIN(G39,E39))</f>
        <v/>
      </c>
    </row>
    <row r="40">
      <c r="A40" s="2" t="inlineStr">
        <is>
          <t>Ford Focus II 2007-2011</t>
        </is>
      </c>
      <c r="B40" s="2" t="inlineStr">
        <is>
          <t>20-B484-05-2B</t>
        </is>
      </c>
      <c r="C40" s="2" t="inlineStr">
        <is>
          <t>1744977</t>
        </is>
      </c>
      <c r="D40" s="2" t="inlineStr">
        <is>
          <t>Фара левая (7к) хром с электрическим корректором</t>
        </is>
      </c>
      <c r="E40" s="2" t="n">
        <v>2</v>
      </c>
      <c r="F40" s="4" t="n">
        <v>8120</v>
      </c>
      <c r="G40" s="13" t="n"/>
      <c r="H40" s="5">
        <f>IF(G40="","",F40*MIN(G40,E40))</f>
        <v/>
      </c>
    </row>
    <row r="41">
      <c r="A41" s="2" t="inlineStr">
        <is>
          <t>Ford Focus II 2007-2011</t>
        </is>
      </c>
      <c r="B41" s="2" t="inlineStr">
        <is>
          <t>FD010839R</t>
        </is>
      </c>
      <c r="C41" s="2" t="inlineStr">
        <is>
          <t>1744971</t>
        </is>
      </c>
      <c r="D41" s="2" t="inlineStr">
        <is>
          <t>Фара правая (5к) хром механический корректор</t>
        </is>
      </c>
      <c r="E41" s="2" t="n">
        <v>1</v>
      </c>
      <c r="F41" s="4" t="n">
        <v>2900</v>
      </c>
      <c r="G41" s="13" t="n"/>
      <c r="H41" s="5">
        <f>IF(G41="","",F41*MIN(G41,E41))</f>
        <v/>
      </c>
    </row>
    <row r="42">
      <c r="A42" s="2" t="inlineStr">
        <is>
          <t>Ford Focus II 2007-2011</t>
        </is>
      </c>
      <c r="B42" s="2" t="inlineStr">
        <is>
          <t>05-FC09-01E1R</t>
        </is>
      </c>
      <c r="C42" s="2" t="inlineStr">
        <is>
          <t>1521191</t>
        </is>
      </c>
      <c r="D42" s="2" t="inlineStr">
        <is>
          <t>Фара правая (7к) хром с электрическим корректором</t>
        </is>
      </c>
      <c r="E42" s="2" t="n">
        <v>3</v>
      </c>
      <c r="F42" s="4" t="n">
        <v>2880</v>
      </c>
      <c r="G42" s="13" t="n"/>
      <c r="H42" s="5">
        <f>IF(G42="","",F42*MIN(G42,E42))</f>
        <v/>
      </c>
    </row>
    <row r="43">
      <c r="A43" s="2" t="inlineStr">
        <is>
          <t>Ford Focus II 2007-2011 (Трещина) Дисконт 30%</t>
        </is>
      </c>
      <c r="B43" s="2" t="inlineStr">
        <is>
          <t>FDFOC08-162UC</t>
        </is>
      </c>
      <c r="C43" s="2" t="inlineStr">
        <is>
          <t>1 521 127,1 508 690,1 496 278,1 497 604</t>
        </is>
      </c>
      <c r="D43" s="2" t="inlineStr">
        <is>
          <t>Бампер передний</t>
        </is>
      </c>
      <c r="E43" s="2" t="n">
        <v>1</v>
      </c>
      <c r="F43" s="4" t="n">
        <v>1210</v>
      </c>
      <c r="G43" s="13" t="n"/>
      <c r="H43" s="5">
        <f>IF(G43="","",F43*MIN(G43,E43))</f>
        <v/>
      </c>
    </row>
    <row r="44">
      <c r="A44" s="2" t="inlineStr">
        <is>
          <t>Ford Focus II 2007-2011 5D Дисконт 20%</t>
        </is>
      </c>
      <c r="B44" s="2" t="inlineStr">
        <is>
          <t>FD010863UC</t>
        </is>
      </c>
      <c r="C44" s="2" t="inlineStr">
        <is>
          <t>1538855</t>
        </is>
      </c>
      <c r="D44" s="2" t="inlineStr">
        <is>
          <t>Молдинг крышки багажника хром</t>
        </is>
      </c>
      <c r="E44" s="2" t="n">
        <v>1</v>
      </c>
      <c r="F44" s="4" t="n">
        <v>1560</v>
      </c>
      <c r="G44" s="13" t="n"/>
      <c r="H44" s="5">
        <f>IF(G44="","",F44*MIN(G44,E44))</f>
        <v/>
      </c>
    </row>
    <row r="45">
      <c r="A45" s="2" t="inlineStr">
        <is>
          <t>Ford Focus II 2007-2011 H/B</t>
        </is>
      </c>
      <c r="B45" s="2" t="inlineStr">
        <is>
          <t>UFA12-24210</t>
        </is>
      </c>
      <c r="C45" s="2" t="inlineStr">
        <is>
          <t>1500402</t>
        </is>
      </c>
      <c r="D45" s="2" t="inlineStr">
        <is>
          <t>Бампер задний</t>
        </is>
      </c>
      <c r="E45" s="2" t="n">
        <v>1</v>
      </c>
      <c r="F45" s="4" t="n">
        <v>2840</v>
      </c>
      <c r="G45" s="13" t="n"/>
      <c r="H45" s="5">
        <f>IF(G45="","",F45*MIN(G45,E45))</f>
        <v/>
      </c>
    </row>
    <row r="46">
      <c r="A46" s="2" t="inlineStr">
        <is>
          <t>Ford Focus II 2007-2011 HBK</t>
        </is>
      </c>
      <c r="B46" s="2" t="inlineStr">
        <is>
          <t>431-1318R-LD-UE</t>
        </is>
      </c>
      <c r="C46" s="2" t="inlineStr">
        <is>
          <t>1 507 101</t>
        </is>
      </c>
      <c r="D46" s="2" t="inlineStr">
        <is>
          <t>Фонарь в задний бампер правый</t>
        </is>
      </c>
      <c r="E46" s="2" t="n">
        <v>1</v>
      </c>
      <c r="F46" s="4" t="n">
        <v>1180</v>
      </c>
      <c r="G46" s="13" t="n"/>
      <c r="H46" s="5">
        <f>IF(G46="","",F46*MIN(G46,E46))</f>
        <v/>
      </c>
    </row>
    <row r="47">
      <c r="A47" s="2" t="inlineStr">
        <is>
          <t>Ford Focus II 2007-2011 HBK</t>
        </is>
      </c>
      <c r="B47" s="2" t="inlineStr">
        <is>
          <t>19-A951-01-2B</t>
        </is>
      </c>
      <c r="C47" s="2" t="inlineStr">
        <is>
          <t>1490657</t>
        </is>
      </c>
      <c r="D47" s="2" t="inlineStr">
        <is>
          <t>Фонарь в задний бампер правый</t>
        </is>
      </c>
      <c r="E47" s="2" t="n">
        <v>1</v>
      </c>
      <c r="F47" s="4" t="n">
        <v>1300</v>
      </c>
      <c r="G47" s="13" t="n"/>
      <c r="H47" s="5">
        <f>IF(G47="","",F47*MIN(G47,E47))</f>
        <v/>
      </c>
    </row>
    <row r="48">
      <c r="A48" s="2" t="inlineStr">
        <is>
          <t>Ford Focus II 2007-2011 Дисконт 20%</t>
        </is>
      </c>
      <c r="B48" s="2" t="inlineStr">
        <is>
          <t>GD99C07LUC</t>
        </is>
      </c>
      <c r="C48" s="2" t="inlineStr">
        <is>
          <t>1521597,1521597</t>
        </is>
      </c>
      <c r="D48" s="2" t="inlineStr">
        <is>
          <t>Крыло левое</t>
        </is>
      </c>
      <c r="E48" s="2" t="n">
        <v>2</v>
      </c>
      <c r="F48" s="4" t="n">
        <v>1240</v>
      </c>
      <c r="G48" s="13" t="n"/>
      <c r="H48" s="5">
        <f>IF(G48="","",F48*MIN(G48,E48))</f>
        <v/>
      </c>
    </row>
    <row r="49">
      <c r="A49" s="2" t="inlineStr">
        <is>
          <t>Ford Focus II 2007-2011 Дисконт 40%</t>
        </is>
      </c>
      <c r="B49" s="2" t="inlineStr">
        <is>
          <t>GD99C07LUC3</t>
        </is>
      </c>
      <c r="C49" s="2" t="inlineStr">
        <is>
          <t>1521597</t>
        </is>
      </c>
      <c r="D49" s="2" t="inlineStr">
        <is>
          <t>Крыло левое</t>
        </is>
      </c>
      <c r="E49" s="2" t="n">
        <v>1</v>
      </c>
      <c r="F49" s="4" t="n">
        <v>2250</v>
      </c>
      <c r="G49" s="13" t="n"/>
      <c r="H49" s="5">
        <f>IF(G49="","",F49*MIN(G49,E49))</f>
        <v/>
      </c>
    </row>
    <row r="50">
      <c r="A50" s="2" t="inlineStr">
        <is>
          <t>Ford Focus II 2007-2011 Дисконт 50%</t>
        </is>
      </c>
      <c r="B50" s="2" t="inlineStr">
        <is>
          <t>GD99C07RUC2</t>
        </is>
      </c>
      <c r="C50" s="2" t="inlineStr">
        <is>
          <t>1521596</t>
        </is>
      </c>
      <c r="D50" s="2" t="inlineStr">
        <is>
          <t>Крыло правое</t>
        </is>
      </c>
      <c r="E50" s="2" t="n">
        <v>2</v>
      </c>
      <c r="F50" s="4" t="n">
        <v>1130</v>
      </c>
      <c r="G50" s="13" t="n"/>
      <c r="H50" s="5">
        <f>IF(G50="","",F50*MIN(G50,E50))</f>
        <v/>
      </c>
    </row>
    <row r="51">
      <c r="A51" s="2" t="inlineStr">
        <is>
          <t>Ford Focus II 2007-2011 Россия Jeans (Джинс)</t>
        </is>
      </c>
      <c r="B51" s="2" t="inlineStr">
        <is>
          <t>1521127TP</t>
        </is>
      </c>
      <c r="C51" s="2" t="inlineStr">
        <is>
          <t>1521127</t>
        </is>
      </c>
      <c r="D51" s="2" t="inlineStr">
        <is>
          <t>Бампер передний</t>
        </is>
      </c>
      <c r="E51" s="2" t="n">
        <v>1</v>
      </c>
      <c r="F51" s="4" t="n">
        <v>3250</v>
      </c>
      <c r="G51" s="13" t="n"/>
      <c r="H51" s="5">
        <f>IF(G51="","",F51*MIN(G51,E51))</f>
        <v/>
      </c>
    </row>
    <row r="52">
      <c r="A52" s="2" t="inlineStr">
        <is>
          <t>Ford Focus II 2007-2011 Россия Ocean 6DVC (Океанический голубой)</t>
        </is>
      </c>
      <c r="B52" s="2" t="inlineStr">
        <is>
          <t>1521127TP</t>
        </is>
      </c>
      <c r="C52" s="2" t="inlineStr">
        <is>
          <t>1521127</t>
        </is>
      </c>
      <c r="D52" s="2" t="inlineStr">
        <is>
          <t>Бампер передний</t>
        </is>
      </c>
      <c r="E52" s="2" t="n">
        <v>1</v>
      </c>
      <c r="F52" s="4" t="n">
        <v>3250</v>
      </c>
      <c r="G52" s="13" t="n"/>
      <c r="H52" s="5">
        <f>IF(G52="","",F52*MIN(G52,E52))</f>
        <v/>
      </c>
    </row>
    <row r="53">
      <c r="A53" s="2" t="inlineStr">
        <is>
          <t>Ford Focus II Sport 08-11</t>
        </is>
      </c>
      <c r="B53" s="2" t="inlineStr">
        <is>
          <t>HF-FD11127-C6</t>
        </is>
      </c>
      <c r="C53" s="2" t="inlineStr">
        <is>
          <t>8M59-R19953BB</t>
        </is>
      </c>
      <c r="D53" s="2" t="inlineStr">
        <is>
          <t>Оправа туманки левая с хромом</t>
        </is>
      </c>
      <c r="E53" s="2" t="n">
        <v>10</v>
      </c>
      <c r="F53" s="4" t="n">
        <v>150</v>
      </c>
      <c r="G53" s="13" t="n"/>
      <c r="H53" s="5">
        <f>IF(G53="","",F53*MIN(G53,E53))</f>
        <v/>
      </c>
    </row>
    <row r="54">
      <c r="A54" s="2" t="inlineStr">
        <is>
          <t>Ford Focus III 2010-2015</t>
        </is>
      </c>
      <c r="B54" s="2" t="inlineStr">
        <is>
          <t>UFA13-28112</t>
        </is>
      </c>
      <c r="C54" s="2" t="inlineStr">
        <is>
          <t>1718730</t>
        </is>
      </c>
      <c r="D54" s="2" t="inlineStr">
        <is>
          <t>Крепление правое переднего бампера</t>
        </is>
      </c>
      <c r="E54" s="2" t="n">
        <v>2</v>
      </c>
      <c r="F54" s="4" t="n">
        <v>200</v>
      </c>
      <c r="G54" s="13" t="n"/>
      <c r="H54" s="5">
        <f>IF(G54="","",F54*MIN(G54,E54))</f>
        <v/>
      </c>
    </row>
    <row r="55">
      <c r="A55" s="2" t="inlineStr">
        <is>
          <t>Ford Focus III 2010-2015</t>
        </is>
      </c>
      <c r="B55" s="2" t="inlineStr">
        <is>
          <t>FD011229-1L</t>
        </is>
      </c>
      <c r="C55" s="2" t="inlineStr">
        <is>
          <t>1718737</t>
        </is>
      </c>
      <c r="D55" s="2" t="inlineStr">
        <is>
          <t>Решетка в бампер левая</t>
        </is>
      </c>
      <c r="E55" s="2" t="n">
        <v>14</v>
      </c>
      <c r="F55" s="4" t="n">
        <v>160</v>
      </c>
      <c r="G55" s="13" t="n"/>
      <c r="H55" s="5">
        <f>IF(G55="","",F55*MIN(G55,E55))</f>
        <v/>
      </c>
    </row>
    <row r="56">
      <c r="A56" s="2" t="inlineStr">
        <is>
          <t>Ford Focus III 2010-2015</t>
        </is>
      </c>
      <c r="B56" s="2" t="inlineStr">
        <is>
          <t>FD011229-1R</t>
        </is>
      </c>
      <c r="C56" s="2" t="inlineStr">
        <is>
          <t>1718736</t>
        </is>
      </c>
      <c r="D56" s="2" t="inlineStr">
        <is>
          <t>Решетка в бампер правая</t>
        </is>
      </c>
      <c r="E56" s="2" t="n">
        <v>18</v>
      </c>
      <c r="F56" s="4" t="n">
        <v>180</v>
      </c>
      <c r="G56" s="13" t="n"/>
      <c r="H56" s="5">
        <f>IF(G56="","",F56*MIN(G56,E56))</f>
        <v/>
      </c>
    </row>
    <row r="57">
      <c r="A57" s="2" t="inlineStr">
        <is>
          <t>Ford Focus III 2010-2015</t>
        </is>
      </c>
      <c r="B57" s="2" t="inlineStr">
        <is>
          <t>FD011237</t>
        </is>
      </c>
      <c r="C57" s="2" t="inlineStr">
        <is>
          <t>1718747</t>
        </is>
      </c>
      <c r="D57" s="2" t="inlineStr">
        <is>
          <t>Решетка радиатора хром</t>
        </is>
      </c>
      <c r="E57" s="2" t="n">
        <v>5</v>
      </c>
      <c r="F57" s="4" t="n">
        <v>930</v>
      </c>
      <c r="G57" s="13" t="n"/>
      <c r="H57" s="5">
        <f>IF(G57="","",F57*MIN(G57,E57))</f>
        <v/>
      </c>
    </row>
    <row r="58">
      <c r="A58" s="2" t="inlineStr">
        <is>
          <t>Ford Focus III 2010-2015 (8к)</t>
        </is>
      </c>
      <c r="B58" s="2" t="inlineStr">
        <is>
          <t>FD011139L1</t>
        </is>
      </c>
      <c r="C58" s="2" t="inlineStr">
        <is>
          <t>1735199</t>
        </is>
      </c>
      <c r="D58" s="2" t="inlineStr">
        <is>
          <t>Фара левая черная с электрическим корректором</t>
        </is>
      </c>
      <c r="E58" s="2" t="n">
        <v>9</v>
      </c>
      <c r="F58" s="4" t="n">
        <v>4760</v>
      </c>
      <c r="G58" s="13" t="n"/>
      <c r="H58" s="5">
        <f>IF(G58="","",F58*MIN(G58,E58))</f>
        <v/>
      </c>
    </row>
    <row r="59">
      <c r="A59" s="2" t="inlineStr">
        <is>
          <t>Ford Focus III 2010-2015 (8к)</t>
        </is>
      </c>
      <c r="B59" s="2" t="inlineStr">
        <is>
          <t>FD011139R1</t>
        </is>
      </c>
      <c r="C59" s="2" t="inlineStr">
        <is>
          <t>1873933</t>
        </is>
      </c>
      <c r="D59" s="2" t="inlineStr">
        <is>
          <t>Фара правая черная с электрическим корректором</t>
        </is>
      </c>
      <c r="E59" s="2" t="n">
        <v>14</v>
      </c>
      <c r="F59" s="4" t="n">
        <v>4470</v>
      </c>
      <c r="G59" s="13" t="n"/>
      <c r="H59" s="5">
        <f>IF(G59="","",F59*MIN(G59,E59))</f>
        <v/>
      </c>
    </row>
    <row r="60">
      <c r="A60" s="2" t="inlineStr">
        <is>
          <t>Ford Focus III 2010-2015 (ST-431-11A4L-MLDEM2UC / Сломано крепление) Дисконт 15%</t>
        </is>
      </c>
      <c r="B60" s="2" t="inlineStr">
        <is>
          <t>ST-431-11A4L-MLDEM2UC</t>
        </is>
      </c>
      <c r="C60" s="2" t="inlineStr">
        <is>
          <t>1735199</t>
        </is>
      </c>
      <c r="D60" s="2" t="inlineStr">
        <is>
          <t>Фара левая (8к) черная с электрическим корректором</t>
        </is>
      </c>
      <c r="E60" s="2" t="n">
        <v>1</v>
      </c>
      <c r="F60" s="4" t="n">
        <v>4780</v>
      </c>
      <c r="G60" s="13" t="n"/>
      <c r="H60" s="5">
        <f>IF(G60="","",F60*MIN(G60,E60))</f>
        <v/>
      </c>
    </row>
    <row r="61">
      <c r="A61" s="2" t="inlineStr">
        <is>
          <t>Ford Focus III 2010-2015 4D</t>
        </is>
      </c>
      <c r="B61" s="2" t="inlineStr">
        <is>
          <t>431-19A6R-UE</t>
        </is>
      </c>
      <c r="C61" s="2" t="inlineStr">
        <is>
          <t>1727666</t>
        </is>
      </c>
      <c r="D61" s="2" t="inlineStr">
        <is>
          <t>Фонарь внешний правый</t>
        </is>
      </c>
      <c r="E61" s="2" t="n">
        <v>3</v>
      </c>
      <c r="F61" s="4" t="n">
        <v>4940</v>
      </c>
      <c r="G61" s="13" t="n"/>
      <c r="H61" s="5">
        <f>IF(G61="","",F61*MIN(G61,E61))</f>
        <v/>
      </c>
    </row>
    <row r="62">
      <c r="A62" s="2" t="inlineStr">
        <is>
          <t>Ford Focus III 2010-2015 WGN</t>
        </is>
      </c>
      <c r="B62" s="2" t="inlineStr">
        <is>
          <t>431-19A8R-UE</t>
        </is>
      </c>
      <c r="C62" s="2" t="inlineStr">
        <is>
          <t>1 785 512</t>
        </is>
      </c>
      <c r="D62" s="2" t="inlineStr">
        <is>
          <t>Фонарь правый</t>
        </is>
      </c>
      <c r="E62" s="2" t="n">
        <v>2</v>
      </c>
      <c r="F62" s="4" t="n">
        <v>6250</v>
      </c>
      <c r="G62" s="13" t="n"/>
      <c r="H62" s="5">
        <f>IF(G62="","",F62*MIN(G62,E62))</f>
        <v/>
      </c>
    </row>
    <row r="63">
      <c r="A63" s="2" t="inlineStr">
        <is>
          <t>Ford Focus III 2010-2015 Дисконт 10%</t>
        </is>
      </c>
      <c r="B63" s="2" t="inlineStr">
        <is>
          <t>FD011139L1UC</t>
        </is>
      </c>
      <c r="C63" s="2" t="inlineStr">
        <is>
          <t>1735199</t>
        </is>
      </c>
      <c r="D63" s="2" t="inlineStr">
        <is>
          <t>Фара левая (8к) черная с электрическим корректором</t>
        </is>
      </c>
      <c r="E63" s="2" t="n">
        <v>1</v>
      </c>
      <c r="F63" s="4" t="n">
        <v>4920</v>
      </c>
      <c r="G63" s="13" t="n"/>
      <c r="H63" s="5">
        <f>IF(G63="","",F63*MIN(G63,E63))</f>
        <v/>
      </c>
    </row>
    <row r="64">
      <c r="A64" s="2" t="inlineStr">
        <is>
          <t>Ford Focus III 2010-2015 Дисконт 20%</t>
        </is>
      </c>
      <c r="B64" s="2" t="inlineStr">
        <is>
          <t xml:space="preserve"> 05-FC12-01BELUC1</t>
        </is>
      </c>
      <c r="C64" s="2" t="inlineStr">
        <is>
          <t>1735199</t>
        </is>
      </c>
      <c r="D64" s="2" t="inlineStr">
        <is>
          <t>Фара левая (8к) черная с электрическим корректором</t>
        </is>
      </c>
      <c r="E64" s="2" t="n">
        <v>1</v>
      </c>
      <c r="F64" s="4" t="n">
        <v>4370</v>
      </c>
      <c r="G64" s="13" t="n"/>
      <c r="H64" s="5">
        <f>IF(G64="","",F64*MIN(G64,E64))</f>
        <v/>
      </c>
    </row>
    <row r="65">
      <c r="A65" s="2" t="inlineStr">
        <is>
          <t>Ford Focus III 2010-2015 Россия Moondust Silver 2431C (Лунная серебряная пыль металлик / Трещина) Дисконт 20%</t>
        </is>
      </c>
      <c r="B65" s="2" t="inlineStr">
        <is>
          <t>00001628UC2</t>
        </is>
      </c>
      <c r="C65" s="2" t="inlineStr">
        <is>
          <t>1 719 342,1 719 342,1 703 415,1 704 944</t>
        </is>
      </c>
      <c r="D65" s="2" t="inlineStr">
        <is>
          <t>Бампер передний</t>
        </is>
      </c>
      <c r="E65" s="2" t="n">
        <v>1</v>
      </c>
      <c r="F65" s="4" t="n">
        <v>3630</v>
      </c>
      <c r="G65" s="13" t="n"/>
      <c r="H65" s="5">
        <f>IF(G65="","",F65*MIN(G65,E65))</f>
        <v/>
      </c>
    </row>
    <row r="66">
      <c r="A66" s="2" t="inlineStr">
        <is>
          <t>Ford Focus III 2010-2015 Россия Panther Black (Черная пантера металлик / Трещина) Дисконт 20%</t>
        </is>
      </c>
      <c r="B66" s="2" t="inlineStr">
        <is>
          <t>0001629UC</t>
        </is>
      </c>
      <c r="C66" s="2" t="inlineStr">
        <is>
          <t>1 719 342,1 719 342,1 703 415,1 704 944</t>
        </is>
      </c>
      <c r="D66" s="2" t="inlineStr">
        <is>
          <t>Бампер передний</t>
        </is>
      </c>
      <c r="E66" s="2" t="n">
        <v>1</v>
      </c>
      <c r="F66" s="4" t="n">
        <v>3440</v>
      </c>
      <c r="G66" s="13" t="n"/>
      <c r="H66" s="5">
        <f>IF(G66="","",F66*MIN(G66,E66))</f>
        <v/>
      </c>
    </row>
    <row r="67">
      <c r="A67" s="2" t="inlineStr">
        <is>
          <t>Ford Focus III 2010-2019</t>
        </is>
      </c>
      <c r="B67" s="2" t="inlineStr">
        <is>
          <t>FD011225FL</t>
        </is>
      </c>
      <c r="C67" s="2" t="inlineStr">
        <is>
          <t>1747347</t>
        </is>
      </c>
      <c r="D67" s="2" t="inlineStr">
        <is>
          <t>Крыло левое</t>
        </is>
      </c>
      <c r="E67" s="2" t="n">
        <v>1</v>
      </c>
      <c r="F67" s="4" t="n">
        <v>2740</v>
      </c>
      <c r="G67" s="13" t="n"/>
      <c r="H67" s="5">
        <f>IF(G67="","",F67*MIN(G67,E67))</f>
        <v/>
      </c>
    </row>
    <row r="68">
      <c r="A68" s="2" t="inlineStr">
        <is>
          <t>Ford Focus III 2010-2019</t>
        </is>
      </c>
      <c r="B68" s="2" t="inlineStr">
        <is>
          <t>UFA13-19112</t>
        </is>
      </c>
      <c r="C68" s="2" t="inlineStr">
        <is>
          <t>1719366</t>
        </is>
      </c>
      <c r="D68" s="2" t="inlineStr">
        <is>
          <t>Подкрылок передний правый</t>
        </is>
      </c>
      <c r="E68" s="2" t="n">
        <v>5</v>
      </c>
      <c r="F68" s="4" t="n">
        <v>960</v>
      </c>
      <c r="G68" s="13" t="n"/>
      <c r="H68" s="5">
        <f>IF(G68="","",F68*MIN(G68,E68))</f>
        <v/>
      </c>
    </row>
    <row r="69">
      <c r="A69" s="2" t="inlineStr">
        <is>
          <t>Ford Focus III 2010-2019 (6к)</t>
        </is>
      </c>
      <c r="B69" s="2" t="inlineStr">
        <is>
          <t>51000068621</t>
        </is>
      </c>
      <c r="C69" s="2" t="inlineStr">
        <is>
          <t>1733338</t>
        </is>
      </c>
      <c r="D69" s="2" t="inlineStr">
        <is>
          <t>Зеркало левое электро/обогрев/указатель поворота</t>
        </is>
      </c>
      <c r="E69" s="2" t="n">
        <v>8</v>
      </c>
      <c r="F69" s="4" t="n">
        <v>3560</v>
      </c>
      <c r="G69" s="13" t="n"/>
      <c r="H69" s="5">
        <f>IF(G69="","",F69*MIN(G69,E69))</f>
        <v/>
      </c>
    </row>
    <row r="70">
      <c r="A70" s="2" t="inlineStr">
        <is>
          <t>Ford Focus III 2010-2019 (8к)</t>
        </is>
      </c>
      <c r="B70" s="2" t="inlineStr">
        <is>
          <t>51000068611</t>
        </is>
      </c>
      <c r="C70" s="2" t="inlineStr">
        <is>
          <t>1733324</t>
        </is>
      </c>
      <c r="D70" s="2" t="inlineStr">
        <is>
          <t>Зеркало правое электро/обогрев/указатель поворота/датчик температуры</t>
        </is>
      </c>
      <c r="E70" s="2" t="n">
        <v>8</v>
      </c>
      <c r="F70" s="4" t="n">
        <v>3560</v>
      </c>
      <c r="G70" s="13" t="n"/>
      <c r="H70" s="5">
        <f>IF(G70="","",F70*MIN(G70,E70))</f>
        <v/>
      </c>
    </row>
    <row r="71">
      <c r="A71" s="2" t="inlineStr">
        <is>
          <t>Ford Focus III 2010-2019 / Kuga 2011-2019</t>
        </is>
      </c>
      <c r="B71" s="2" t="inlineStr">
        <is>
          <t>UFA13-18111</t>
        </is>
      </c>
      <c r="C71" s="2" t="inlineStr">
        <is>
          <t>1750018</t>
        </is>
      </c>
      <c r="D71" s="2" t="inlineStr">
        <is>
          <t>Петля капота левая</t>
        </is>
      </c>
      <c r="E71" s="2" t="n">
        <v>5</v>
      </c>
      <c r="F71" s="4" t="n">
        <v>790</v>
      </c>
      <c r="G71" s="13" t="n"/>
      <c r="H71" s="5">
        <f>IF(G71="","",F71*MIN(G71,E71))</f>
        <v/>
      </c>
    </row>
    <row r="72">
      <c r="A72" s="2" t="inlineStr">
        <is>
          <t>Ford Focus III 2014-2019</t>
        </is>
      </c>
      <c r="B72" s="2" t="inlineStr">
        <is>
          <t>FD011532</t>
        </is>
      </c>
      <c r="C72" s="2" t="inlineStr">
        <is>
          <t>1883972</t>
        </is>
      </c>
      <c r="D72" s="2" t="inlineStr">
        <is>
          <t>Бампер передний</t>
        </is>
      </c>
      <c r="E72" s="2" t="n">
        <v>2</v>
      </c>
      <c r="F72" s="4" t="n">
        <v>3750</v>
      </c>
      <c r="G72" s="13" t="n"/>
      <c r="H72" s="5">
        <f>IF(G72="","",F72*MIN(G72,E72))</f>
        <v/>
      </c>
    </row>
    <row r="73">
      <c r="A73" s="2" t="inlineStr">
        <is>
          <t>Ford Focus III 2014-2019</t>
        </is>
      </c>
      <c r="B73" s="2" t="inlineStr">
        <is>
          <t>FD04457BAV</t>
        </is>
      </c>
      <c r="C73" s="2" t="inlineStr">
        <is>
          <t>1883977</t>
        </is>
      </c>
      <c r="D73" s="2" t="inlineStr">
        <is>
          <t>Бампер передний</t>
        </is>
      </c>
      <c r="E73" s="2" t="n">
        <v>1</v>
      </c>
      <c r="F73" s="4" t="n">
        <v>4120</v>
      </c>
      <c r="G73" s="13" t="n"/>
      <c r="H73" s="5">
        <f>IF(G73="","",F73*MIN(G73,E73))</f>
        <v/>
      </c>
    </row>
    <row r="74">
      <c r="A74" s="2" t="inlineStr">
        <is>
          <t>Ford Focus III 2014-2019</t>
        </is>
      </c>
      <c r="B74" s="2" t="inlineStr">
        <is>
          <t>FD011529L</t>
        </is>
      </c>
      <c r="C74" s="2" t="inlineStr">
        <is>
          <t>1864636</t>
        </is>
      </c>
      <c r="D74" s="2" t="inlineStr">
        <is>
          <t>Оправа туманки левая</t>
        </is>
      </c>
      <c r="E74" s="2" t="n">
        <v>15</v>
      </c>
      <c r="F74" s="4" t="n">
        <v>120</v>
      </c>
      <c r="G74" s="13" t="n"/>
      <c r="H74" s="5">
        <f>IF(G74="","",F74*MIN(G74,E74))</f>
        <v/>
      </c>
    </row>
    <row r="75">
      <c r="A75" s="2" t="inlineStr">
        <is>
          <t>Ford Focus III 2014-2019</t>
        </is>
      </c>
      <c r="B75" s="2" t="inlineStr">
        <is>
          <t>FD011529R</t>
        </is>
      </c>
      <c r="C75" s="2" t="inlineStr">
        <is>
          <t>1864634</t>
        </is>
      </c>
      <c r="D75" s="2" t="inlineStr">
        <is>
          <t>Оправа туманки правая</t>
        </is>
      </c>
      <c r="E75" s="2" t="n">
        <v>14</v>
      </c>
      <c r="F75" s="4" t="n">
        <v>100</v>
      </c>
      <c r="G75" s="13" t="n"/>
      <c r="H75" s="5">
        <f>IF(G75="","",F75*MIN(G75,E75))</f>
        <v/>
      </c>
    </row>
    <row r="76">
      <c r="A76" s="2" t="inlineStr">
        <is>
          <t>Ford Focus III 2014-2019</t>
        </is>
      </c>
      <c r="B76" s="2" t="inlineStr">
        <is>
          <t>FD07405GBV</t>
        </is>
      </c>
      <c r="C76" s="2" t="inlineStr">
        <is>
          <t>1875314</t>
        </is>
      </c>
      <c r="D76" s="2" t="inlineStr">
        <is>
          <t>Решетка радиатора с хром молдингом</t>
        </is>
      </c>
      <c r="E76" s="2" t="n">
        <v>5</v>
      </c>
      <c r="F76" s="4" t="n">
        <v>3960</v>
      </c>
      <c r="G76" s="13" t="n"/>
      <c r="H76" s="5">
        <f>IF(G76="","",F76*MIN(G76,E76))</f>
        <v/>
      </c>
    </row>
    <row r="77">
      <c r="A77" s="2" t="inlineStr">
        <is>
          <t>Ford Focus III 2014-2019</t>
        </is>
      </c>
      <c r="B77" s="2" t="inlineStr">
        <is>
          <t>431-11C9LMLEMD1</t>
        </is>
      </c>
      <c r="C77" s="2" t="inlineStr">
        <is>
          <t>1866239</t>
        </is>
      </c>
      <c r="D77" s="2" t="inlineStr">
        <is>
          <t>Фара левая хром с электрическим корректором</t>
        </is>
      </c>
      <c r="E77" s="2" t="n">
        <v>1</v>
      </c>
      <c r="F77" s="4" t="n">
        <v>8370</v>
      </c>
      <c r="G77" s="13" t="n"/>
      <c r="H77" s="5">
        <f>IF(G77="","",F77*MIN(G77,E77))</f>
        <v/>
      </c>
    </row>
    <row r="78">
      <c r="A78" s="2" t="inlineStr">
        <is>
          <t>Ford Fusion 2002-2012</t>
        </is>
      </c>
      <c r="B78" s="2" t="inlineStr">
        <is>
          <t>UFI01-19211</t>
        </is>
      </c>
      <c r="C78" s="2" t="inlineStr">
        <is>
          <t>1381788</t>
        </is>
      </c>
      <c r="D78" s="2" t="inlineStr">
        <is>
          <t>Подкрылок левый</t>
        </is>
      </c>
      <c r="E78" s="2" t="n">
        <v>19</v>
      </c>
      <c r="F78" s="4" t="n">
        <v>660</v>
      </c>
      <c r="G78" s="13" t="n"/>
      <c r="H78" s="5">
        <f>IF(G78="","",F78*MIN(G78,E78))</f>
        <v/>
      </c>
    </row>
    <row r="79">
      <c r="A79" s="2" t="inlineStr">
        <is>
          <t>Ford Fusion 2002-2012</t>
        </is>
      </c>
      <c r="B79" s="2" t="inlineStr">
        <is>
          <t>UFI01-19212</t>
        </is>
      </c>
      <c r="C79" s="2" t="inlineStr">
        <is>
          <t>1381785</t>
        </is>
      </c>
      <c r="D79" s="2" t="inlineStr">
        <is>
          <t>Подкрылок правый</t>
        </is>
      </c>
      <c r="E79" s="2" t="n">
        <v>16</v>
      </c>
      <c r="F79" s="4" t="n">
        <v>660</v>
      </c>
      <c r="G79" s="13" t="n"/>
      <c r="H79" s="5">
        <f>IF(G79="","",F79*MIN(G79,E79))</f>
        <v/>
      </c>
    </row>
    <row r="80">
      <c r="A80" s="2" t="inlineStr">
        <is>
          <t>Ford Fusion 2005-2012 Дисконт 25%</t>
        </is>
      </c>
      <c r="B80" s="2" t="inlineStr">
        <is>
          <t>11-9704UC</t>
        </is>
      </c>
      <c r="C80" s="2" t="inlineStr">
        <is>
          <t>1369703,325827</t>
        </is>
      </c>
      <c r="D80" s="2" t="inlineStr">
        <is>
          <t>Решетка в бампер</t>
        </is>
      </c>
      <c r="E80" s="2" t="n">
        <v>1</v>
      </c>
      <c r="F80" s="4" t="n">
        <v>1580</v>
      </c>
      <c r="G80" s="13" t="n"/>
      <c r="H80" s="5">
        <f>IF(G80="","",F80*MIN(G80,E80))</f>
        <v/>
      </c>
    </row>
    <row r="81">
      <c r="A81" s="2" t="inlineStr">
        <is>
          <t>Ford Mondeo (IV) 2007-2010 4D</t>
        </is>
      </c>
      <c r="B81" s="2" t="inlineStr">
        <is>
          <t>UFD08-24310</t>
        </is>
      </c>
      <c r="C81" s="2" t="inlineStr">
        <is>
          <t>1483901</t>
        </is>
      </c>
      <c r="D81" s="2" t="inlineStr">
        <is>
          <t>Бампер задний с юбкой под парктроники</t>
        </is>
      </c>
      <c r="E81" s="2" t="n">
        <v>1</v>
      </c>
      <c r="F81" s="4" t="n">
        <v>5670</v>
      </c>
      <c r="G81" s="13" t="n"/>
      <c r="H81" s="5">
        <f>IF(G81="","",F81*MIN(G81,E81))</f>
        <v/>
      </c>
    </row>
    <row r="82">
      <c r="A82" s="2" t="inlineStr">
        <is>
          <t>Ford Mondeo (IV) 2007-2015</t>
        </is>
      </c>
      <c r="B82" s="2" t="inlineStr">
        <is>
          <t>GD99B71R</t>
        </is>
      </c>
      <c r="C82" s="2" t="inlineStr">
        <is>
          <t>1702313</t>
        </is>
      </c>
      <c r="D82" s="2" t="inlineStr">
        <is>
          <t>Крыло правое</t>
        </is>
      </c>
      <c r="E82" s="2" t="n">
        <v>2</v>
      </c>
      <c r="F82" s="4" t="n">
        <v>2630</v>
      </c>
      <c r="G82" s="13" t="n"/>
      <c r="H82" s="5">
        <f>IF(G82="","",F82*MIN(G82,E82))</f>
        <v/>
      </c>
    </row>
    <row r="83">
      <c r="A83" s="2" t="inlineStr">
        <is>
          <t>Ford Mondeo (V) 2012-2019</t>
        </is>
      </c>
      <c r="B83" s="2" t="inlineStr">
        <is>
          <t>GD99F13R</t>
        </is>
      </c>
      <c r="C83" s="2" t="inlineStr">
        <is>
          <t>DS7Z16005A</t>
        </is>
      </c>
      <c r="D83" s="2" t="inlineStr">
        <is>
          <t>Крыло правое</t>
        </is>
      </c>
      <c r="E83" s="2" t="n">
        <v>1</v>
      </c>
      <c r="F83" s="4" t="n">
        <v>3680</v>
      </c>
      <c r="G83" s="13" t="n"/>
      <c r="H83" s="5">
        <f>IF(G83="","",F83*MIN(G83,E83))</f>
        <v/>
      </c>
    </row>
    <row r="84">
      <c r="A84" s="2" t="inlineStr">
        <is>
          <t>Ford Mondeo 2007-2015 1.8-2.0TD (TERMAL)</t>
        </is>
      </c>
      <c r="B84" s="2" t="inlineStr">
        <is>
          <t>1040043Zh</t>
        </is>
      </c>
      <c r="C84" s="2" t="inlineStr">
        <is>
          <t>1457675</t>
        </is>
      </c>
      <c r="D84" s="2" t="inlineStr">
        <is>
          <t>Радиатор кондиционера</t>
        </is>
      </c>
      <c r="E84" s="2" t="n">
        <v>1</v>
      </c>
      <c r="F84" s="4" t="n">
        <v>6110</v>
      </c>
      <c r="G84" s="13" t="n"/>
      <c r="H84" s="5">
        <f>IF(G84="","",F84*MIN(G84,E84))</f>
        <v/>
      </c>
    </row>
    <row r="85">
      <c r="A85" s="2" t="inlineStr">
        <is>
          <t>Ford Mondeo 2007-2015 Дисконт 50%</t>
        </is>
      </c>
      <c r="B85" s="2" t="inlineStr">
        <is>
          <t>FD020739RUC</t>
        </is>
      </c>
      <c r="C85" s="2" t="inlineStr">
        <is>
          <t>7S7113100AE</t>
        </is>
      </c>
      <c r="D85" s="2" t="inlineStr">
        <is>
          <t>Фара правая</t>
        </is>
      </c>
      <c r="E85" s="2" t="n">
        <v>1</v>
      </c>
      <c r="F85" s="4" t="n">
        <v>6560</v>
      </c>
      <c r="G85" s="13" t="n"/>
      <c r="H85" s="5">
        <f>IF(G85="","",F85*MIN(G85,E85))</f>
        <v/>
      </c>
    </row>
    <row r="86">
      <c r="A86" s="2" t="inlineStr">
        <is>
          <t>Ford Mondeo 2010-2015 Дисконт 25%</t>
        </is>
      </c>
      <c r="B86" s="2" t="inlineStr">
        <is>
          <t>FD3801BUC</t>
        </is>
      </c>
      <c r="C86" s="2" t="inlineStr">
        <is>
          <t>1767945</t>
        </is>
      </c>
      <c r="D86" s="2" t="inlineStr">
        <is>
          <t>Капот</t>
        </is>
      </c>
      <c r="E86" s="2" t="n">
        <v>1</v>
      </c>
      <c r="F86" s="4" t="n">
        <v>10000</v>
      </c>
      <c r="G86" s="13" t="n"/>
      <c r="H86" s="5">
        <f>IF(G86="","",F86*MIN(G86,E86))</f>
        <v/>
      </c>
    </row>
    <row r="87">
      <c r="A87" s="2" t="inlineStr">
        <is>
          <t>Ford Mondeo 2012-2019</t>
        </is>
      </c>
      <c r="B87" s="2" t="inlineStr">
        <is>
          <t>GD99F14B</t>
        </is>
      </c>
      <c r="C87" s="2" t="inlineStr">
        <is>
          <t>1921391</t>
        </is>
      </c>
      <c r="D87" s="2" t="inlineStr">
        <is>
          <t>Капот</t>
        </is>
      </c>
      <c r="E87" s="2" t="n">
        <v>1</v>
      </c>
      <c r="F87" s="4" t="n">
        <v>12470</v>
      </c>
      <c r="G87" s="13" t="n"/>
      <c r="H87" s="5">
        <f>IF(G87="","",F87*MIN(G87,E87))</f>
        <v/>
      </c>
    </row>
    <row r="88">
      <c r="A88" s="2" t="inlineStr">
        <is>
          <t>Ford Mondeo III 2001-2007 (Сломано крепление) Дисконт 10%</t>
        </is>
      </c>
      <c r="B88" s="2" t="inlineStr">
        <is>
          <t xml:space="preserve">404445TOUC </t>
        </is>
      </c>
      <c r="C88" s="2" t="inlineStr">
        <is>
          <t>1 014 342</t>
        </is>
      </c>
      <c r="D88" s="2" t="inlineStr">
        <is>
          <t>Диффузор радиатора в сборе</t>
        </is>
      </c>
      <c r="E88" s="2" t="n">
        <v>1</v>
      </c>
      <c r="F88" s="4" t="n">
        <v>5570</v>
      </c>
      <c r="G88" s="13" t="n"/>
      <c r="H88" s="5">
        <f>IF(G88="","",F88*MIN(G88,E88))</f>
        <v/>
      </c>
    </row>
    <row r="89">
      <c r="A89" s="2" t="inlineStr">
        <is>
          <t>Ford Transit 2006-2014</t>
        </is>
      </c>
      <c r="B89" s="2" t="inlineStr">
        <is>
          <t>UFV07-32110</t>
        </is>
      </c>
      <c r="C89" s="2" t="inlineStr">
        <is>
          <t>1437328</t>
        </is>
      </c>
      <c r="D89" s="2" t="inlineStr">
        <is>
          <t>Решетка радиатора (внутренняя)</t>
        </is>
      </c>
      <c r="E89" s="2" t="n">
        <v>3</v>
      </c>
      <c r="F89" s="4" t="n">
        <v>1690</v>
      </c>
      <c r="G89" s="13" t="n"/>
      <c r="H89" s="5">
        <f>IF(G89="","",F89*MIN(G89,E89))</f>
        <v/>
      </c>
    </row>
    <row r="90">
      <c r="A90" s="14" t="inlineStr"/>
      <c r="B90" s="14" t="inlineStr"/>
      <c r="C90" s="14" t="inlineStr"/>
      <c r="D90" s="14" t="inlineStr">
        <is>
          <t>ИТОГО ЗАКАЗ</t>
        </is>
      </c>
      <c r="E90" s="14" t="inlineStr"/>
      <c r="F90" s="15" t="inlineStr"/>
      <c r="G90" s="14">
        <f>SUM(G4:G89)</f>
        <v/>
      </c>
      <c r="H90" s="16">
        <f>SUM(H4:H89)</f>
        <v/>
      </c>
    </row>
    <row r="92" ht="48" customHeight="1">
      <c r="A92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93">
      <c r="A93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89"/>
  <mergeCells count="3">
    <mergeCell ref="A93:H93"/>
    <mergeCell ref="A92:H92"/>
    <mergeCell ref="A1:H1"/>
  </mergeCells>
  <conditionalFormatting sqref="G4:G89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12 — Geely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верх Geely Atlas 16- (Китай)</t>
        </is>
      </c>
      <c r="B4" s="2" t="inlineStr">
        <is>
          <t>GEAT1656A</t>
        </is>
      </c>
      <c r="C4" s="2" t="inlineStr">
        <is>
          <t>6044006200</t>
        </is>
      </c>
      <c r="D4" s="2" t="inlineStr">
        <is>
          <t>Бампер задний верх Geely Atlas 16- (Китай)</t>
        </is>
      </c>
      <c r="E4" s="2" t="n">
        <v>4</v>
      </c>
      <c r="F4" s="4" t="n">
        <v>1150</v>
      </c>
      <c r="G4" s="13" t="n"/>
      <c r="H4" s="5">
        <f>IF(G4="","",F4*MIN(G4,E4))</f>
        <v/>
      </c>
    </row>
    <row r="5">
      <c r="A5" s="2" t="inlineStr">
        <is>
          <t>Бампер передний Geely Monjaro 2021- (Китай)</t>
        </is>
      </c>
      <c r="B5" s="2" t="inlineStr">
        <is>
          <t>KP-GLMNJ-000-0</t>
        </is>
      </c>
      <c r="C5" s="2" t="inlineStr">
        <is>
          <t>6010173200</t>
        </is>
      </c>
      <c r="D5" s="2" t="inlineStr">
        <is>
          <t>Бампер передний Geely Monjaro 2021- (Китай)</t>
        </is>
      </c>
      <c r="E5" s="2" t="n">
        <v>2</v>
      </c>
      <c r="F5" s="4" t="n">
        <v>1690</v>
      </c>
      <c r="G5" s="13" t="n"/>
      <c r="H5" s="5">
        <f>IF(G5="","",F5*MIN(G5,E5))</f>
        <v/>
      </c>
    </row>
    <row r="6">
      <c r="A6" s="2" t="inlineStr">
        <is>
          <t>Бампер передний верх Geely Atlas 2016- (Трещина сверху) Дисконт 20%</t>
        </is>
      </c>
      <c r="B6" s="2" t="inlineStr">
        <is>
          <t>GEAT1632BUC</t>
        </is>
      </c>
      <c r="C6" s="2" t="inlineStr">
        <is>
          <t>6010009400</t>
        </is>
      </c>
      <c r="D6" s="2" t="inlineStr">
        <is>
          <t>Бампер передний верх Geely Atlas 2016- (Трещина сверху) Дисконт 20%</t>
        </is>
      </c>
      <c r="E6" s="2" t="n">
        <v>1</v>
      </c>
      <c r="F6" s="4" t="n">
        <v>1920</v>
      </c>
      <c r="G6" s="13" t="n"/>
      <c r="H6" s="5">
        <f>IF(G6="","",F6*MIN(G6,E6))</f>
        <v/>
      </c>
    </row>
    <row r="7">
      <c r="A7" s="2" t="inlineStr">
        <is>
          <t>Бампер передний верх Geely Coolray 2018- (GECO1932UC / Трещина) Дисконт 10%</t>
        </is>
      </c>
      <c r="B7" s="2" t="inlineStr">
        <is>
          <t>GECO1932UC</t>
        </is>
      </c>
      <c r="C7" s="2" t="inlineStr">
        <is>
          <t>6010091900,6010101700,6600248426</t>
        </is>
      </c>
      <c r="D7" s="2" t="inlineStr">
        <is>
          <t>Бампер передний верх Geely Coolray 2018- (GECO1932UC / Трещина) Дисконт 10%</t>
        </is>
      </c>
      <c r="E7" s="2" t="n">
        <v>1</v>
      </c>
      <c r="F7" s="4" t="n">
        <v>3220</v>
      </c>
      <c r="G7" s="13" t="n"/>
      <c r="H7" s="5">
        <f>IF(G7="","",F7*MIN(G7,E7))</f>
        <v/>
      </c>
    </row>
    <row r="8">
      <c r="A8" s="2" t="inlineStr">
        <is>
          <t>Бампер передний нижняя часть Geely Atlas 2016- (Китай)</t>
        </is>
      </c>
      <c r="B8" s="2" t="inlineStr">
        <is>
          <t>GEAT1632L</t>
        </is>
      </c>
      <c r="C8" s="2" t="inlineStr">
        <is>
          <t>6010009200661</t>
        </is>
      </c>
      <c r="D8" s="2" t="inlineStr">
        <is>
          <t>Бампер передний нижняя часть Geely Atlas 2016- (Китай)</t>
        </is>
      </c>
      <c r="E8" s="2" t="n">
        <v>1</v>
      </c>
      <c r="F8" s="4" t="n">
        <v>1460</v>
      </c>
      <c r="G8" s="13" t="n"/>
      <c r="H8" s="5">
        <f>IF(G8="","",F8*MIN(G8,E8))</f>
        <v/>
      </c>
    </row>
    <row r="9">
      <c r="A9" s="2" t="inlineStr">
        <is>
          <t>Заглушка заднего бампера под крюк Geely Monjaro 2021-</t>
        </is>
      </c>
      <c r="B9" s="2" t="inlineStr">
        <is>
          <t>KP-GLMNJ-087C-0</t>
        </is>
      </c>
      <c r="C9" s="2" t="inlineStr">
        <is>
          <t>6044127400</t>
        </is>
      </c>
      <c r="D9" s="2" t="inlineStr">
        <is>
          <t>Заглушка заднего бампера под крюк Geely Monjaro 2021-</t>
        </is>
      </c>
      <c r="E9" s="2" t="n">
        <v>10</v>
      </c>
      <c r="F9" s="4" t="n">
        <v>110</v>
      </c>
      <c r="G9" s="13" t="n"/>
      <c r="H9" s="5">
        <f>IF(G9="","",F9*MIN(G9,E9))</f>
        <v/>
      </c>
    </row>
    <row r="10">
      <c r="A10" s="2" t="inlineStr">
        <is>
          <t>Заглушка левая под туманку Geely Atlas 2016-2022</t>
        </is>
      </c>
      <c r="B10" s="2" t="inlineStr">
        <is>
          <t>KP-GLATS-219-2</t>
        </is>
      </c>
      <c r="C10" s="2" t="inlineStr">
        <is>
          <t>6010008900901</t>
        </is>
      </c>
      <c r="D10" s="2" t="inlineStr">
        <is>
          <t>Заглушка левая под туманку Geely Atlas 2016-2022</t>
        </is>
      </c>
      <c r="E10" s="2" t="n">
        <v>12</v>
      </c>
      <c r="F10" s="4" t="n">
        <v>250</v>
      </c>
      <c r="G10" s="13" t="n"/>
      <c r="H10" s="5">
        <f>IF(G10="","",F10*MIN(G10,E10))</f>
        <v/>
      </c>
    </row>
    <row r="11">
      <c r="A11" s="2" t="inlineStr">
        <is>
          <t>Заглушка правая под туманку Geely Atlas 2016-2022</t>
        </is>
      </c>
      <c r="B11" s="2" t="inlineStr">
        <is>
          <t>KP-GLATS-219-1</t>
        </is>
      </c>
      <c r="C11" s="2" t="inlineStr">
        <is>
          <t>6010008700901</t>
        </is>
      </c>
      <c r="D11" s="2" t="inlineStr">
        <is>
          <t>Заглушка правая под туманку Geely Atlas 2016-2022</t>
        </is>
      </c>
      <c r="E11" s="2" t="n">
        <v>10</v>
      </c>
      <c r="F11" s="4" t="n">
        <v>290</v>
      </c>
      <c r="G11" s="13" t="n"/>
      <c r="H11" s="5">
        <f>IF(G11="","",F11*MIN(G11,E11))</f>
        <v/>
      </c>
    </row>
    <row r="12">
      <c r="A12" s="2" t="inlineStr">
        <is>
          <t>Заглушка туманки переднего бампера левая Geely Emgrand 2021-</t>
        </is>
      </c>
      <c r="B12" s="2" t="inlineStr">
        <is>
          <t>KP-GLEMD-000G-2</t>
        </is>
      </c>
      <c r="C12" s="2" t="inlineStr">
        <is>
          <t>6010183000</t>
        </is>
      </c>
      <c r="D12" s="2" t="inlineStr">
        <is>
          <t>Заглушка туманки переднего бампера левая Geely Emgrand 2021-</t>
        </is>
      </c>
      <c r="E12" s="2" t="n">
        <v>3</v>
      </c>
      <c r="F12" s="4" t="n">
        <v>170</v>
      </c>
      <c r="G12" s="13" t="n"/>
      <c r="H12" s="5">
        <f>IF(G12="","",F12*MIN(G12,E12))</f>
        <v/>
      </c>
    </row>
    <row r="13">
      <c r="A13" s="2" t="inlineStr">
        <is>
          <t>Заглушка туманки переднего бампера правая Geely Emgrand 2021-</t>
        </is>
      </c>
      <c r="B13" s="2" t="inlineStr">
        <is>
          <t>KP-GLEMD-000G-1</t>
        </is>
      </c>
      <c r="C13" s="2" t="inlineStr">
        <is>
          <t>6010182900</t>
        </is>
      </c>
      <c r="D13" s="2" t="inlineStr">
        <is>
          <t>Заглушка туманки переднего бампера правая Geely Emgrand 2021-</t>
        </is>
      </c>
      <c r="E13" s="2" t="n">
        <v>2</v>
      </c>
      <c r="F13" s="4" t="n">
        <v>170</v>
      </c>
      <c r="G13" s="13" t="n"/>
      <c r="H13" s="5">
        <f>IF(G13="","",F13*MIN(G13,E13))</f>
        <v/>
      </c>
    </row>
    <row r="14">
      <c r="A14" s="2" t="inlineStr">
        <is>
          <t>Защита под бампер Geely Monjaro 2021- (Китай)</t>
        </is>
      </c>
      <c r="B14" s="2" t="inlineStr">
        <is>
          <t>KP-GLMNJ-025-0</t>
        </is>
      </c>
      <c r="C14" s="2" t="inlineStr">
        <is>
          <t>6010178000</t>
        </is>
      </c>
      <c r="D14" s="2" t="inlineStr">
        <is>
          <t>Защита под бампер Geely Monjaro 2021- (Китай)</t>
        </is>
      </c>
      <c r="E14" s="2" t="n">
        <v>5</v>
      </c>
      <c r="F14" s="4" t="n">
        <v>800</v>
      </c>
      <c r="G14" s="13" t="n"/>
      <c r="H14" s="5">
        <f>IF(G14="","",F14*MIN(G14,E14))</f>
        <v/>
      </c>
    </row>
    <row r="15">
      <c r="A15" s="2" t="inlineStr">
        <is>
          <t>Зеркало левое 6 контактов Geely Atlas 2016-</t>
        </is>
      </c>
      <c r="B15" s="2" t="inlineStr">
        <is>
          <t>KP-GLATS-940-2</t>
        </is>
      </c>
      <c r="C15" s="2" t="inlineStr">
        <is>
          <t>6017005800</t>
        </is>
      </c>
      <c r="D15" s="2" t="inlineStr">
        <is>
          <t>Зеркало левое 6 контактов Geely Atlas 2016-</t>
        </is>
      </c>
      <c r="E15" s="2" t="n">
        <v>5</v>
      </c>
      <c r="F15" s="4" t="n">
        <v>2530</v>
      </c>
      <c r="G15" s="13" t="n"/>
      <c r="H15" s="5">
        <f>IF(G15="","",F15*MIN(G15,E15))</f>
        <v/>
      </c>
    </row>
    <row r="16">
      <c r="A16" s="2" t="inlineStr">
        <is>
          <t>Зеркало левое 6к Geely Emgrand SS11 2021-</t>
        </is>
      </c>
      <c r="B16" s="2" t="inlineStr">
        <is>
          <t>KP-GLEMD-940-2</t>
        </is>
      </c>
      <c r="C16" s="2" t="inlineStr">
        <is>
          <t>6017148800</t>
        </is>
      </c>
      <c r="D16" s="2" t="inlineStr">
        <is>
          <t>Зеркало левое 6к Geely Emgrand SS11 2021-</t>
        </is>
      </c>
      <c r="E16" s="2" t="n">
        <v>4</v>
      </c>
      <c r="F16" s="4" t="n">
        <v>2440</v>
      </c>
      <c r="G16" s="13" t="n"/>
      <c r="H16" s="5">
        <f>IF(G16="","",F16*MIN(G16,E16))</f>
        <v/>
      </c>
    </row>
    <row r="17">
      <c r="A17" s="2" t="inlineStr">
        <is>
          <t>Зеркало правое 6 контактов Geely Atlas 2016-</t>
        </is>
      </c>
      <c r="B17" s="2" t="inlineStr">
        <is>
          <t>KP-GLATS-940-1</t>
        </is>
      </c>
      <c r="C17" s="2" t="inlineStr">
        <is>
          <t>6017005900</t>
        </is>
      </c>
      <c r="D17" s="2" t="inlineStr">
        <is>
          <t>Зеркало правое 6 контактов Geely Atlas 2016-</t>
        </is>
      </c>
      <c r="E17" s="2" t="n">
        <v>5</v>
      </c>
      <c r="F17" s="4" t="n">
        <v>2530</v>
      </c>
      <c r="G17" s="13" t="n"/>
      <c r="H17" s="5">
        <f>IF(G17="","",F17*MIN(G17,E17))</f>
        <v/>
      </c>
    </row>
    <row r="18">
      <c r="A18" s="2" t="inlineStr">
        <is>
          <t>Зеркало правое 6к Geely Emgrand SS11 2021- (Китай)</t>
        </is>
      </c>
      <c r="B18" s="2" t="inlineStr">
        <is>
          <t>KP-GLEMD-940-1</t>
        </is>
      </c>
      <c r="C18" s="2" t="inlineStr">
        <is>
          <t>6017148900</t>
        </is>
      </c>
      <c r="D18" s="2" t="inlineStr">
        <is>
          <t>Зеркало правое 6к Geely Emgrand SS11 2021- (Китай)</t>
        </is>
      </c>
      <c r="E18" s="2" t="n">
        <v>4</v>
      </c>
      <c r="F18" s="4" t="n">
        <v>3250</v>
      </c>
      <c r="G18" s="13" t="n"/>
      <c r="H18" s="5">
        <f>IF(G18="","",F18*MIN(G18,E18))</f>
        <v/>
      </c>
    </row>
    <row r="19">
      <c r="A19" s="2" t="inlineStr">
        <is>
          <t>Капот Geely ATLAS 2016-2022 (Китай)</t>
        </is>
      </c>
      <c r="B19" s="2" t="inlineStr">
        <is>
          <t>KP-GLATS-015-0</t>
        </is>
      </c>
      <c r="C19" s="2" t="inlineStr">
        <is>
          <t>5032005800C15</t>
        </is>
      </c>
      <c r="D19" s="2" t="inlineStr">
        <is>
          <t>Капот Geely ATLAS 2016-2022 (Китай)</t>
        </is>
      </c>
      <c r="E19" s="2" t="n">
        <v>2</v>
      </c>
      <c r="F19" s="4" t="n">
        <v>7450</v>
      </c>
      <c r="G19" s="13" t="n"/>
      <c r="H19" s="5">
        <f>IF(G19="","",F19*MIN(G19,E19))</f>
        <v/>
      </c>
    </row>
    <row r="20">
      <c r="A20" s="2" t="inlineStr">
        <is>
          <t>Катафот в задний бампер левый Geely Emgrand SS11 2021- (Китай)</t>
        </is>
      </c>
      <c r="B20" s="2" t="inlineStr">
        <is>
          <t>KP-29-GLEMDL</t>
        </is>
      </c>
      <c r="C20" s="2" t="inlineStr">
        <is>
          <t>6044129900</t>
        </is>
      </c>
      <c r="D20" s="2" t="inlineStr">
        <is>
          <t>Катафот в задний бампер левый Geely Emgrand SS11 2021- (Китай)</t>
        </is>
      </c>
      <c r="E20" s="2" t="n">
        <v>10</v>
      </c>
      <c r="F20" s="4" t="n">
        <v>250</v>
      </c>
      <c r="G20" s="13" t="n"/>
      <c r="H20" s="5">
        <f>IF(G20="","",F20*MIN(G20,E20))</f>
        <v/>
      </c>
    </row>
    <row r="21">
      <c r="A21" s="2" t="inlineStr">
        <is>
          <t>Катафот в задний бампер правый Geely Emgrand SS11 2021- (Китай)</t>
        </is>
      </c>
      <c r="B21" s="2" t="inlineStr">
        <is>
          <t>KP-29-GLEMDR</t>
        </is>
      </c>
      <c r="C21" s="2" t="inlineStr">
        <is>
          <t>6044129800</t>
        </is>
      </c>
      <c r="D21" s="2" t="inlineStr">
        <is>
          <t>Катафот в задний бампер правый Geely Emgrand SS11 2021- (Китай)</t>
        </is>
      </c>
      <c r="E21" s="2" t="n">
        <v>10</v>
      </c>
      <c r="F21" s="4" t="n">
        <v>250</v>
      </c>
      <c r="G21" s="13" t="n"/>
      <c r="H21" s="5">
        <f>IF(G21="","",F21*MIN(G21,E21))</f>
        <v/>
      </c>
    </row>
    <row r="22">
      <c r="A22" s="2" t="inlineStr">
        <is>
          <t>Крепление левое заднего бампера Geely Atlas 2016- (Китай)</t>
        </is>
      </c>
      <c r="B22" s="2" t="inlineStr">
        <is>
          <t>KP-GLATS-087B-2</t>
        </is>
      </c>
      <c r="C22" s="2" t="inlineStr">
        <is>
          <t>6044005700</t>
        </is>
      </c>
      <c r="D22" s="2" t="inlineStr">
        <is>
          <t>Крепление левое заднего бампера Geely Atlas 2016- (Китай)</t>
        </is>
      </c>
      <c r="E22" s="2" t="n">
        <v>7</v>
      </c>
      <c r="F22" s="4" t="n">
        <v>110</v>
      </c>
      <c r="G22" s="13" t="n"/>
      <c r="H22" s="5">
        <f>IF(G22="","",F22*MIN(G22,E22))</f>
        <v/>
      </c>
    </row>
    <row r="23">
      <c r="A23" s="2" t="inlineStr">
        <is>
          <t>Крепление левое переднего бампера Geely Monjaro 2022- (Китай)</t>
        </is>
      </c>
      <c r="B23" s="2" t="inlineStr">
        <is>
          <t>KP-GLMNJ-000B-2</t>
        </is>
      </c>
      <c r="C23" s="2" t="inlineStr">
        <is>
          <t>6010178200</t>
        </is>
      </c>
      <c r="D23" s="2" t="inlineStr">
        <is>
          <t>Крепление левое переднего бампера Geely Monjaro 2022- (Китай)</t>
        </is>
      </c>
      <c r="E23" s="2" t="n">
        <v>10</v>
      </c>
      <c r="F23" s="4" t="n">
        <v>220</v>
      </c>
      <c r="G23" s="13" t="n"/>
      <c r="H23" s="5">
        <f>IF(G23="","",F23*MIN(G23,E23))</f>
        <v/>
      </c>
    </row>
    <row r="24">
      <c r="A24" s="2" t="inlineStr">
        <is>
          <t>Крепление переднего бампера правое Geely Emgrand SS11 2021-</t>
        </is>
      </c>
      <c r="B24" s="2" t="inlineStr">
        <is>
          <t>KP-GLEMD-000B-1</t>
        </is>
      </c>
      <c r="C24" s="2" t="inlineStr">
        <is>
          <t>6010183100</t>
        </is>
      </c>
      <c r="D24" s="2" t="inlineStr">
        <is>
          <t>Крепление переднего бампера правое Geely Emgrand SS11 2021-</t>
        </is>
      </c>
      <c r="E24" s="2" t="n">
        <v>20</v>
      </c>
      <c r="F24" s="4" t="n">
        <v>110</v>
      </c>
      <c r="G24" s="13" t="n"/>
      <c r="H24" s="5">
        <f>IF(G24="","",F24*MIN(G24,E24))</f>
        <v/>
      </c>
    </row>
    <row r="25">
      <c r="A25" s="2" t="inlineStr">
        <is>
          <t>Крепление переднее бампера левое Geely Emgrand SS11 2021-</t>
        </is>
      </c>
      <c r="B25" s="2" t="inlineStr">
        <is>
          <t>KP-GLEMD-000B-2</t>
        </is>
      </c>
      <c r="C25" s="2" t="inlineStr">
        <is>
          <t>6010183900</t>
        </is>
      </c>
      <c r="D25" s="2" t="inlineStr">
        <is>
          <t>Крепление переднее бампера левое Geely Emgrand SS11 2021-</t>
        </is>
      </c>
      <c r="E25" s="2" t="n">
        <v>20</v>
      </c>
      <c r="F25" s="4" t="n">
        <v>110</v>
      </c>
      <c r="G25" s="13" t="n"/>
      <c r="H25" s="5">
        <f>IF(G25="","",F25*MIN(G25,E25))</f>
        <v/>
      </c>
    </row>
    <row r="26">
      <c r="A26" s="2" t="inlineStr">
        <is>
          <t>Крепление правое заднего бампера Geely Atlas 2016- (Китай)</t>
        </is>
      </c>
      <c r="B26" s="2" t="inlineStr">
        <is>
          <t>KP-GLATS-087B-1</t>
        </is>
      </c>
      <c r="C26" s="2" t="inlineStr">
        <is>
          <t>6044005600</t>
        </is>
      </c>
      <c r="D26" s="2" t="inlineStr">
        <is>
          <t>Крепление правое заднего бампера Geely Atlas 2016- (Китай)</t>
        </is>
      </c>
      <c r="E26" s="2" t="n">
        <v>9</v>
      </c>
      <c r="F26" s="4" t="n">
        <v>90</v>
      </c>
      <c r="G26" s="13" t="n"/>
      <c r="H26" s="5">
        <f>IF(G26="","",F26*MIN(G26,E26))</f>
        <v/>
      </c>
    </row>
    <row r="27">
      <c r="A27" s="2" t="inlineStr">
        <is>
          <t>Крепление фары левое Geely Emgrand (SS11) 2021-Н.В (Китай)</t>
        </is>
      </c>
      <c r="B27" s="2" t="inlineStr">
        <is>
          <t>GEEX7R2A20</t>
        </is>
      </c>
      <c r="C27" s="2" t="inlineStr">
        <is>
          <t>7051049900</t>
        </is>
      </c>
      <c r="D27" s="2" t="inlineStr">
        <is>
          <t>Крепление фары левое Geely Emgrand (SS11) 2021-Н.В (Китай)</t>
        </is>
      </c>
      <c r="E27" s="2" t="n">
        <v>4</v>
      </c>
      <c r="F27" s="4" t="n">
        <v>310</v>
      </c>
      <c r="G27" s="13" t="n"/>
      <c r="H27" s="5">
        <f>IF(G27="","",F27*MIN(G27,E27))</f>
        <v/>
      </c>
    </row>
    <row r="28">
      <c r="A28" s="2" t="inlineStr">
        <is>
          <t>Крыло Geely Tugella 2019- Левое (Китай / Вмятина) Дисконт 20%</t>
        </is>
      </c>
      <c r="B28" s="2" t="inlineStr">
        <is>
          <t>GETUG2025FLUC</t>
        </is>
      </c>
      <c r="C28" s="2" t="inlineStr">
        <is>
          <t>5035061200C15</t>
        </is>
      </c>
      <c r="D28" s="2" t="inlineStr">
        <is>
          <t>Крыло Geely Tugella 2019- Левое (Китай / Вмятина) Дисконт 20%</t>
        </is>
      </c>
      <c r="E28" s="2" t="n">
        <v>1</v>
      </c>
      <c r="F28" s="4" t="n">
        <v>3700</v>
      </c>
      <c r="G28" s="13" t="n"/>
      <c r="H28" s="5">
        <f>IF(G28="","",F28*MIN(G28,E28))</f>
        <v/>
      </c>
    </row>
    <row r="29">
      <c r="A29" s="2" t="inlineStr">
        <is>
          <t>Крыло левое Geely ATLAS 2016-2022</t>
        </is>
      </c>
      <c r="B29" s="2" t="inlineStr">
        <is>
          <t>KP-GLATS-016-2</t>
        </is>
      </c>
      <c r="C29" s="2" t="inlineStr">
        <is>
          <t>5035038900C15</t>
        </is>
      </c>
      <c r="D29" s="2" t="inlineStr">
        <is>
          <t>Крыло левое Geely ATLAS 2016-2022</t>
        </is>
      </c>
      <c r="E29" s="2" t="n">
        <v>4</v>
      </c>
      <c r="F29" s="4" t="n">
        <v>2050</v>
      </c>
      <c r="G29" s="13" t="n"/>
      <c r="H29" s="5">
        <f>IF(G29="","",F29*MIN(G29,E29))</f>
        <v/>
      </c>
    </row>
    <row r="30">
      <c r="A30" s="2" t="inlineStr">
        <is>
          <t>Крыло левое Geely Atlas Pro 2019- / Belgee X70 2024-</t>
        </is>
      </c>
      <c r="B30" s="2" t="inlineStr">
        <is>
          <t>KP-GLATSPR-016-2</t>
        </is>
      </c>
      <c r="C30" s="2" t="inlineStr">
        <is>
          <t>5035059200C15</t>
        </is>
      </c>
      <c r="D30" s="2" t="inlineStr">
        <is>
          <t>Крыло левое Geely Atlas Pro 2019- / Belgee X70 2024-</t>
        </is>
      </c>
      <c r="E30" s="2" t="n">
        <v>4</v>
      </c>
      <c r="F30" s="4" t="n">
        <v>2150</v>
      </c>
      <c r="G30" s="13" t="n"/>
      <c r="H30" s="5">
        <f>IF(G30="","",F30*MIN(G30,E30))</f>
        <v/>
      </c>
    </row>
    <row r="31">
      <c r="A31" s="2" t="inlineStr">
        <is>
          <t>Крыло левое Geely Emgrand SS11 2021-</t>
        </is>
      </c>
      <c r="B31" s="2" t="inlineStr">
        <is>
          <t>KP-GLEMD-016-2</t>
        </is>
      </c>
      <c r="C31" s="2" t="inlineStr">
        <is>
          <t>5035086500C15</t>
        </is>
      </c>
      <c r="D31" s="2" t="inlineStr">
        <is>
          <t>Крыло левое Geely Emgrand SS11 2021-</t>
        </is>
      </c>
      <c r="E31" s="2" t="n">
        <v>4</v>
      </c>
      <c r="F31" s="4" t="n">
        <v>2050</v>
      </c>
      <c r="G31" s="13" t="n"/>
      <c r="H31" s="5">
        <f>IF(G31="","",F31*MIN(G31,E31))</f>
        <v/>
      </c>
    </row>
    <row r="32">
      <c r="A32" s="2" t="inlineStr">
        <is>
          <t>Крыло левое Geely Monjaro 2021-</t>
        </is>
      </c>
      <c r="B32" s="2" t="inlineStr">
        <is>
          <t>KP-GLMNJ-016-2</t>
        </is>
      </c>
      <c r="C32" s="2" t="inlineStr">
        <is>
          <t>5035082000C15</t>
        </is>
      </c>
      <c r="D32" s="2" t="inlineStr">
        <is>
          <t>Крыло левое Geely Monjaro 2021-</t>
        </is>
      </c>
      <c r="E32" s="2" t="n">
        <v>1</v>
      </c>
      <c r="F32" s="4" t="n">
        <v>2770</v>
      </c>
      <c r="G32" s="13" t="n"/>
      <c r="H32" s="5">
        <f>IF(G32="","",F32*MIN(G32,E32))</f>
        <v/>
      </c>
    </row>
    <row r="33">
      <c r="A33" s="2" t="inlineStr">
        <is>
          <t>Крыло правое Geely ATLAS 2016-2022</t>
        </is>
      </c>
      <c r="B33" s="2" t="inlineStr">
        <is>
          <t>KP-GLATS-016-1</t>
        </is>
      </c>
      <c r="C33" s="2" t="inlineStr">
        <is>
          <t>5035038800C15</t>
        </is>
      </c>
      <c r="D33" s="2" t="inlineStr">
        <is>
          <t>Крыло правое Geely ATLAS 2016-2022</t>
        </is>
      </c>
      <c r="E33" s="2" t="n">
        <v>4</v>
      </c>
      <c r="F33" s="4" t="n">
        <v>2050</v>
      </c>
      <c r="G33" s="13" t="n"/>
      <c r="H33" s="5">
        <f>IF(G33="","",F33*MIN(G33,E33))</f>
        <v/>
      </c>
    </row>
    <row r="34">
      <c r="A34" s="2" t="inlineStr">
        <is>
          <t>Молдинг бампера левый Geely Monjaro 2021-</t>
        </is>
      </c>
      <c r="B34" s="2" t="inlineStr">
        <is>
          <t>KP-GLMNJ-000M-2</t>
        </is>
      </c>
      <c r="C34" s="2" t="inlineStr">
        <is>
          <t>6010179300</t>
        </is>
      </c>
      <c r="D34" s="2" t="inlineStr">
        <is>
          <t>Молдинг бампера левый Geely Monjaro 2021-</t>
        </is>
      </c>
      <c r="E34" s="2" t="n">
        <v>5</v>
      </c>
      <c r="F34" s="4" t="n">
        <v>390</v>
      </c>
      <c r="G34" s="13" t="n"/>
      <c r="H34" s="5">
        <f>IF(G34="","",F34*MIN(G34,E34))</f>
        <v/>
      </c>
    </row>
    <row r="35">
      <c r="A35" s="2" t="inlineStr">
        <is>
          <t>Молдинг заднего бампера Geely Monjaro 2021-</t>
        </is>
      </c>
      <c r="B35" s="2" t="inlineStr">
        <is>
          <t>KP-GLMNJ-087M-0</t>
        </is>
      </c>
      <c r="C35" s="2" t="inlineStr">
        <is>
          <t>6044128100</t>
        </is>
      </c>
      <c r="D35" s="2" t="inlineStr">
        <is>
          <t>Молдинг заднего бампера Geely Monjaro 2021-</t>
        </is>
      </c>
      <c r="E35" s="2" t="n">
        <v>5</v>
      </c>
      <c r="F35" s="4" t="n">
        <v>530</v>
      </c>
      <c r="G35" s="13" t="n"/>
      <c r="H35" s="5">
        <f>IF(G35="","",F35*MIN(G35,E35))</f>
        <v/>
      </c>
    </row>
    <row r="36">
      <c r="A36" s="2" t="inlineStr">
        <is>
          <t>Молдинг левый заднего бампера Geely Emgrand SS11 2021-</t>
        </is>
      </c>
      <c r="B36" s="2" t="inlineStr">
        <is>
          <t>KP-GLEMD-087M-2</t>
        </is>
      </c>
      <c r="C36" s="2" t="inlineStr">
        <is>
          <t>6044130100</t>
        </is>
      </c>
      <c r="D36" s="2" t="inlineStr">
        <is>
          <t>Молдинг левый заднего бампера Geely Emgrand SS11 2021-</t>
        </is>
      </c>
      <c r="E36" s="2" t="n">
        <v>5</v>
      </c>
      <c r="F36" s="4" t="n">
        <v>140</v>
      </c>
      <c r="G36" s="13" t="n"/>
      <c r="H36" s="5">
        <f>IF(G36="","",F36*MIN(G36,E36))</f>
        <v/>
      </c>
    </row>
    <row r="37">
      <c r="A37" s="2" t="inlineStr">
        <is>
          <t>Молдинг левый оправы туманки Geely Emgrand SS11 2021-</t>
        </is>
      </c>
      <c r="B37" s="2" t="inlineStr">
        <is>
          <t>KP-GLEMD-000M-2</t>
        </is>
      </c>
      <c r="C37" s="2" t="inlineStr">
        <is>
          <t>6010183300</t>
        </is>
      </c>
      <c r="D37" s="2" t="inlineStr">
        <is>
          <t>Молдинг левый оправы туманки Geely Emgrand SS11 2021-</t>
        </is>
      </c>
      <c r="E37" s="2" t="n">
        <v>10</v>
      </c>
      <c r="F37" s="4" t="n">
        <v>190</v>
      </c>
      <c r="G37" s="13" t="n"/>
      <c r="H37" s="5">
        <f>IF(G37="","",F37*MIN(G37,E37))</f>
        <v/>
      </c>
    </row>
    <row r="38">
      <c r="A38" s="2" t="inlineStr">
        <is>
          <t>Молдинг левый переднего крыла Geely Monjaro 2021-</t>
        </is>
      </c>
      <c r="B38" s="2" t="inlineStr">
        <is>
          <t>KP-GLMNJ-016M-2</t>
        </is>
      </c>
      <c r="C38" s="2" t="inlineStr">
        <is>
          <t>6073118200</t>
        </is>
      </c>
      <c r="D38" s="2" t="inlineStr">
        <is>
          <t>Молдинг левый переднего крыла Geely Monjaro 2021-</t>
        </is>
      </c>
      <c r="E38" s="2" t="n">
        <v>3</v>
      </c>
      <c r="F38" s="4" t="n">
        <v>680</v>
      </c>
      <c r="G38" s="13" t="n"/>
      <c r="H38" s="5">
        <f>IF(G38="","",F38*MIN(G38,E38))</f>
        <v/>
      </c>
    </row>
    <row r="39">
      <c r="A39" s="2" t="inlineStr">
        <is>
          <t>Молдинг правый заднего бампера Geely Emgrand SS11 2021-</t>
        </is>
      </c>
      <c r="B39" s="2" t="inlineStr">
        <is>
          <t>KP-GLEMD-087M-1</t>
        </is>
      </c>
      <c r="C39" s="2" t="inlineStr">
        <is>
          <t>6044130000</t>
        </is>
      </c>
      <c r="D39" s="2" t="inlineStr">
        <is>
          <t>Молдинг правый заднего бампера Geely Emgrand SS11 2021-</t>
        </is>
      </c>
      <c r="E39" s="2" t="n">
        <v>5</v>
      </c>
      <c r="F39" s="4" t="n">
        <v>140</v>
      </c>
      <c r="G39" s="13" t="n"/>
      <c r="H39" s="5">
        <f>IF(G39="","",F39*MIN(G39,E39))</f>
        <v/>
      </c>
    </row>
    <row r="40">
      <c r="A40" s="2" t="inlineStr">
        <is>
          <t>Молдинг правый оправы туманки Geely Emgrand SS11 2021-</t>
        </is>
      </c>
      <c r="B40" s="2" t="inlineStr">
        <is>
          <t>KP-GLEMD-000M-1</t>
        </is>
      </c>
      <c r="C40" s="2" t="inlineStr">
        <is>
          <t>6010183200</t>
        </is>
      </c>
      <c r="D40" s="2" t="inlineStr">
        <is>
          <t>Молдинг правый оправы туманки Geely Emgrand SS11 2021-</t>
        </is>
      </c>
      <c r="E40" s="2" t="n">
        <v>10</v>
      </c>
      <c r="F40" s="4" t="n">
        <v>190</v>
      </c>
      <c r="G40" s="13" t="n"/>
      <c r="H40" s="5">
        <f>IF(G40="","",F40*MIN(G40,E40))</f>
        <v/>
      </c>
    </row>
    <row r="41">
      <c r="A41" s="2" t="inlineStr">
        <is>
          <t>Молдинг решетки радиатора Geely Coolray 2018-</t>
        </is>
      </c>
      <c r="B41" s="2" t="inlineStr">
        <is>
          <t>KP-GLCR-093M-0</t>
        </is>
      </c>
      <c r="C41" s="2" t="inlineStr">
        <is>
          <t>6013024400</t>
        </is>
      </c>
      <c r="D41" s="2" t="inlineStr">
        <is>
          <t>Молдинг решетки радиатора Geely Coolray 2018-</t>
        </is>
      </c>
      <c r="E41" s="2" t="n">
        <v>3</v>
      </c>
      <c r="F41" s="4" t="n">
        <v>750</v>
      </c>
      <c r="G41" s="13" t="n"/>
      <c r="H41" s="5">
        <f>IF(G41="","",F41*MIN(G41,E41))</f>
        <v/>
      </c>
    </row>
    <row r="42">
      <c r="A42" s="2" t="inlineStr">
        <is>
          <t>Петля капота левая Geely ATLAS 2016-</t>
        </is>
      </c>
      <c r="B42" s="2" t="inlineStr">
        <is>
          <t>KP-GLATS-015B-2</t>
        </is>
      </c>
      <c r="C42" s="2" t="inlineStr">
        <is>
          <t>5032005500</t>
        </is>
      </c>
      <c r="D42" s="2" t="inlineStr">
        <is>
          <t>Петля капота левая Geely ATLAS 2016-</t>
        </is>
      </c>
      <c r="E42" s="2" t="n">
        <v>10</v>
      </c>
      <c r="F42" s="4" t="n">
        <v>460</v>
      </c>
      <c r="G42" s="13" t="n"/>
      <c r="H42" s="5">
        <f>IF(G42="","",F42*MIN(G42,E42))</f>
        <v/>
      </c>
    </row>
    <row r="43">
      <c r="A43" s="2" t="inlineStr">
        <is>
          <t>Петля капота левая Geely ATLAS PRO 2020-</t>
        </is>
      </c>
      <c r="B43" s="2" t="inlineStr">
        <is>
          <t>KP-GLATSPR-015B-2</t>
        </is>
      </c>
      <c r="C43" s="2" t="inlineStr">
        <is>
          <t>5032550000</t>
        </is>
      </c>
      <c r="D43" s="2" t="inlineStr">
        <is>
          <t>Петля капота левая Geely ATLAS PRO 2020-</t>
        </is>
      </c>
      <c r="E43" s="2" t="n">
        <v>5</v>
      </c>
      <c r="F43" s="4" t="n">
        <v>530</v>
      </c>
      <c r="G43" s="13" t="n"/>
      <c r="H43" s="5">
        <f>IF(G43="","",F43*MIN(G43,E43))</f>
        <v/>
      </c>
    </row>
    <row r="44">
      <c r="A44" s="2" t="inlineStr">
        <is>
          <t>Петля капота левая Geely Emgrand SS11 2021-</t>
        </is>
      </c>
      <c r="B44" s="2" t="inlineStr">
        <is>
          <t>KP-GLEMD-015B-2</t>
        </is>
      </c>
      <c r="C44" s="2" t="inlineStr">
        <is>
          <t>5032068000C15</t>
        </is>
      </c>
      <c r="D44" s="2" t="inlineStr">
        <is>
          <t>Петля капота левая Geely Emgrand SS11 2021-</t>
        </is>
      </c>
      <c r="E44" s="2" t="n">
        <v>10</v>
      </c>
      <c r="F44" s="4" t="n">
        <v>370</v>
      </c>
      <c r="G44" s="13" t="n"/>
      <c r="H44" s="5">
        <f>IF(G44="","",F44*MIN(G44,E44))</f>
        <v/>
      </c>
    </row>
    <row r="45">
      <c r="A45" s="2" t="inlineStr">
        <is>
          <t>Петля капота левая Geely Monjaro 2021-</t>
        </is>
      </c>
      <c r="B45" s="2" t="inlineStr">
        <is>
          <t>KP-GLMNJ-015B-2</t>
        </is>
      </c>
      <c r="C45" s="2" t="inlineStr">
        <is>
          <t>5032064900C15</t>
        </is>
      </c>
      <c r="D45" s="2" t="inlineStr">
        <is>
          <t>Петля капота левая Geely Monjaro 2021-</t>
        </is>
      </c>
      <c r="E45" s="2" t="n">
        <v>5</v>
      </c>
      <c r="F45" s="4" t="n">
        <v>560</v>
      </c>
      <c r="G45" s="13" t="n"/>
      <c r="H45" s="5">
        <f>IF(G45="","",F45*MIN(G45,E45))</f>
        <v/>
      </c>
    </row>
    <row r="46">
      <c r="A46" s="2" t="inlineStr">
        <is>
          <t>Петля капота левая Geely Tugella 2020-</t>
        </is>
      </c>
      <c r="B46" s="2" t="inlineStr">
        <is>
          <t>KP-GLTUG-015B-2</t>
        </is>
      </c>
      <c r="C46" s="2" t="inlineStr">
        <is>
          <t>5032552900</t>
        </is>
      </c>
      <c r="D46" s="2" t="inlineStr">
        <is>
          <t>Петля капота левая Geely Tugella 2020-</t>
        </is>
      </c>
      <c r="E46" s="2" t="n">
        <v>5</v>
      </c>
      <c r="F46" s="4" t="n">
        <v>490</v>
      </c>
      <c r="G46" s="13" t="n"/>
      <c r="H46" s="5">
        <f>IF(G46="","",F46*MIN(G46,E46))</f>
        <v/>
      </c>
    </row>
    <row r="47">
      <c r="A47" s="2" t="inlineStr">
        <is>
          <t>Петля капота правая Geely ATLAS 2016-</t>
        </is>
      </c>
      <c r="B47" s="2" t="inlineStr">
        <is>
          <t>KP-GLATS-015B-1</t>
        </is>
      </c>
      <c r="C47" s="2" t="inlineStr">
        <is>
          <t>5032005600</t>
        </is>
      </c>
      <c r="D47" s="2" t="inlineStr">
        <is>
          <t>Петля капота правая Geely ATLAS 2016-</t>
        </is>
      </c>
      <c r="E47" s="2" t="n">
        <v>10</v>
      </c>
      <c r="F47" s="4" t="n">
        <v>460</v>
      </c>
      <c r="G47" s="13" t="n"/>
      <c r="H47" s="5">
        <f>IF(G47="","",F47*MIN(G47,E47))</f>
        <v/>
      </c>
    </row>
    <row r="48">
      <c r="A48" s="2" t="inlineStr">
        <is>
          <t>Петля капота правая Geely ATLAS PRO 2020-</t>
        </is>
      </c>
      <c r="B48" s="2" t="inlineStr">
        <is>
          <t>KP-GLATSPR-015B-1</t>
        </is>
      </c>
      <c r="C48" s="2" t="inlineStr">
        <is>
          <t>5032550100</t>
        </is>
      </c>
      <c r="D48" s="2" t="inlineStr">
        <is>
          <t>Петля капота правая Geely ATLAS PRO 2020-</t>
        </is>
      </c>
      <c r="E48" s="2" t="n">
        <v>5</v>
      </c>
      <c r="F48" s="4" t="n">
        <v>530</v>
      </c>
      <c r="G48" s="13" t="n"/>
      <c r="H48" s="5">
        <f>IF(G48="","",F48*MIN(G48,E48))</f>
        <v/>
      </c>
    </row>
    <row r="49">
      <c r="A49" s="2" t="inlineStr">
        <is>
          <t>Петля капота правая Geely Emgrand SS11 2021-</t>
        </is>
      </c>
      <c r="B49" s="2" t="inlineStr">
        <is>
          <t>KP-GLEMD-015B-1</t>
        </is>
      </c>
      <c r="C49" s="2" t="inlineStr">
        <is>
          <t>5032068100C15</t>
        </is>
      </c>
      <c r="D49" s="2" t="inlineStr">
        <is>
          <t>Петля капота правая Geely Emgrand SS11 2021-</t>
        </is>
      </c>
      <c r="E49" s="2" t="n">
        <v>10</v>
      </c>
      <c r="F49" s="4" t="n">
        <v>370</v>
      </c>
      <c r="G49" s="13" t="n"/>
      <c r="H49" s="5">
        <f>IF(G49="","",F49*MIN(G49,E49))</f>
        <v/>
      </c>
    </row>
    <row r="50">
      <c r="A50" s="2" t="inlineStr">
        <is>
          <t>Петля капота правая Geely Monjaro 2021-</t>
        </is>
      </c>
      <c r="B50" s="2" t="inlineStr">
        <is>
          <t>KP-GLMNJ-015B-1</t>
        </is>
      </c>
      <c r="C50" s="2" t="inlineStr">
        <is>
          <t>5032064800C15</t>
        </is>
      </c>
      <c r="D50" s="2" t="inlineStr">
        <is>
          <t>Петля капота правая Geely Monjaro 2021-</t>
        </is>
      </c>
      <c r="E50" s="2" t="n">
        <v>5</v>
      </c>
      <c r="F50" s="4" t="n">
        <v>560</v>
      </c>
      <c r="G50" s="13" t="n"/>
      <c r="H50" s="5">
        <f>IF(G50="","",F50*MIN(G50,E50))</f>
        <v/>
      </c>
    </row>
    <row r="51">
      <c r="A51" s="2" t="inlineStr">
        <is>
          <t>Петля капота правая Geely Tugella 2020-</t>
        </is>
      </c>
      <c r="B51" s="2" t="inlineStr">
        <is>
          <t>KP-GLTUG-015B-1</t>
        </is>
      </c>
      <c r="C51" s="2" t="inlineStr">
        <is>
          <t>5032552800</t>
        </is>
      </c>
      <c r="D51" s="2" t="inlineStr">
        <is>
          <t>Петля капота правая Geely Tugella 2020-</t>
        </is>
      </c>
      <c r="E51" s="2" t="n">
        <v>5</v>
      </c>
      <c r="F51" s="4" t="n">
        <v>490</v>
      </c>
      <c r="G51" s="13" t="n"/>
      <c r="H51" s="5">
        <f>IF(G51="","",F51*MIN(G51,E51))</f>
        <v/>
      </c>
    </row>
    <row r="52">
      <c r="A52" s="2" t="inlineStr">
        <is>
          <t>Подкрылок левый Geely Monjaro 2021-</t>
        </is>
      </c>
      <c r="B52" s="2" t="inlineStr">
        <is>
          <t>KP-GLMNJ-016L-2</t>
        </is>
      </c>
      <c r="C52" s="2" t="inlineStr">
        <is>
          <t>5035083900</t>
        </is>
      </c>
      <c r="D52" s="2" t="inlineStr">
        <is>
          <t>Подкрылок левый Geely Monjaro 2021-</t>
        </is>
      </c>
      <c r="E52" s="2" t="n">
        <v>5</v>
      </c>
      <c r="F52" s="4" t="n">
        <v>1250</v>
      </c>
      <c r="G52" s="13" t="n"/>
      <c r="H52" s="5">
        <f>IF(G52="","",F52*MIN(G52,E52))</f>
        <v/>
      </c>
    </row>
    <row r="53">
      <c r="A53" s="2" t="inlineStr">
        <is>
          <t>Подкрылок левый передний Geely Atlas 2016-2022</t>
        </is>
      </c>
      <c r="B53" s="2" t="inlineStr">
        <is>
          <t>KP-GLATS-016L-2</t>
        </is>
      </c>
      <c r="C53" s="2" t="inlineStr">
        <is>
          <t>5035007700</t>
        </is>
      </c>
      <c r="D53" s="2" t="inlineStr">
        <is>
          <t>Подкрылок левый передний Geely Atlas 2016-2022</t>
        </is>
      </c>
      <c r="E53" s="2" t="n">
        <v>10</v>
      </c>
      <c r="F53" s="4" t="n">
        <v>390</v>
      </c>
      <c r="G53" s="13" t="n"/>
      <c r="H53" s="5">
        <f>IF(G53="","",F53*MIN(G53,E53))</f>
        <v/>
      </c>
    </row>
    <row r="54">
      <c r="A54" s="2" t="inlineStr">
        <is>
          <t>Подкрылок правый Geely Tugella 2019-2023</t>
        </is>
      </c>
      <c r="B54" s="2" t="inlineStr">
        <is>
          <t>KP-GLTUG-016L-1</t>
        </is>
      </c>
      <c r="C54" s="2" t="inlineStr">
        <is>
          <t>5035057700</t>
        </is>
      </c>
      <c r="D54" s="2" t="inlineStr">
        <is>
          <t>Подкрылок правый Geely Tugella 2019-2023</t>
        </is>
      </c>
      <c r="E54" s="2" t="n">
        <v>10</v>
      </c>
      <c r="F54" s="4" t="n">
        <v>410</v>
      </c>
      <c r="G54" s="13" t="n"/>
      <c r="H54" s="5">
        <f>IF(G54="","",F54*MIN(G54,E54))</f>
        <v/>
      </c>
    </row>
    <row r="55">
      <c r="A55" s="2" t="inlineStr">
        <is>
          <t>Радиатор кондиционера Geely Atlas 2016-2022 (TERMAL)</t>
        </is>
      </c>
      <c r="B55" s="2" t="inlineStr">
        <is>
          <t>104141</t>
        </is>
      </c>
      <c r="C55" s="2" t="inlineStr">
        <is>
          <t>8010006600</t>
        </is>
      </c>
      <c r="D55" s="2" t="inlineStr">
        <is>
          <t>Радиатор кондиционера Geely Atlas 2016-2022 (TERMAL)</t>
        </is>
      </c>
      <c r="E55" s="2" t="n">
        <v>1</v>
      </c>
      <c r="F55" s="4" t="n">
        <v>4490</v>
      </c>
      <c r="G55" s="13" t="n"/>
      <c r="H55" s="5">
        <f>IF(G55="","",F55*MIN(G55,E55))</f>
        <v/>
      </c>
    </row>
    <row r="56">
      <c r="A56" s="2" t="inlineStr">
        <is>
          <t>Решетка в бампер Geely Monjaro 2021- (Китай)</t>
        </is>
      </c>
      <c r="B56" s="2" t="inlineStr">
        <is>
          <t>KP-GLMNJ-000G-0</t>
        </is>
      </c>
      <c r="C56" s="2" t="inlineStr">
        <is>
          <t>6010178800</t>
        </is>
      </c>
      <c r="D56" s="2" t="inlineStr">
        <is>
          <t>Решетка в бампер Geely Monjaro 2021- (Китай)</t>
        </is>
      </c>
      <c r="E56" s="2" t="n">
        <v>2</v>
      </c>
      <c r="F56" s="4" t="n">
        <v>610</v>
      </c>
      <c r="G56" s="13" t="n"/>
      <c r="H56" s="5">
        <f>IF(G56="","",F56*MIN(G56,E56))</f>
        <v/>
      </c>
    </row>
    <row r="57">
      <c r="A57" s="2" t="inlineStr">
        <is>
          <t>Решетка радиатора Geely Atlas 2016-2022</t>
        </is>
      </c>
      <c r="B57" s="2" t="inlineStr">
        <is>
          <t>KP-GLATS-093-0</t>
        </is>
      </c>
      <c r="C57" s="2" t="inlineStr">
        <is>
          <t>6013003800</t>
        </is>
      </c>
      <c r="D57" s="2" t="inlineStr">
        <is>
          <t>Решетка радиатора Geely Atlas 2016-2022</t>
        </is>
      </c>
      <c r="E57" s="2" t="n">
        <v>10</v>
      </c>
      <c r="F57" s="4" t="n">
        <v>2650</v>
      </c>
      <c r="G57" s="13" t="n"/>
      <c r="H57" s="5">
        <f>IF(G57="","",F57*MIN(G57,E57))</f>
        <v/>
      </c>
    </row>
    <row r="58">
      <c r="A58" s="2" t="inlineStr">
        <is>
          <t>Решетка радиатора Geely Coolray 2018-</t>
        </is>
      </c>
      <c r="B58" s="2" t="inlineStr">
        <is>
          <t>KP-GLCR-093-0</t>
        </is>
      </c>
      <c r="C58" s="2" t="inlineStr">
        <is>
          <t>6013024800</t>
        </is>
      </c>
      <c r="D58" s="2" t="inlineStr">
        <is>
          <t>Решетка радиатора Geely Coolray 2018-</t>
        </is>
      </c>
      <c r="E58" s="2" t="n">
        <v>10</v>
      </c>
      <c r="F58" s="4" t="n">
        <v>1570</v>
      </c>
      <c r="G58" s="13" t="n"/>
      <c r="H58" s="5">
        <f>IF(G58="","",F58*MIN(G58,E58))</f>
        <v/>
      </c>
    </row>
    <row r="59">
      <c r="A59" s="2" t="inlineStr">
        <is>
          <t>Решетка радиатора Geely Emgrand (SS11) 2021- / Belgee S50 2024-</t>
        </is>
      </c>
      <c r="B59" s="2" t="inlineStr">
        <is>
          <t>KP-GLEMD-093-0</t>
        </is>
      </c>
      <c r="C59" s="2" t="inlineStr">
        <is>
          <t>6013045200</t>
        </is>
      </c>
      <c r="D59" s="2" t="inlineStr">
        <is>
          <t>Решетка радиатора Geely Emgrand (SS11) 2021- / Belgee S50 2024-</t>
        </is>
      </c>
      <c r="E59" s="2" t="n">
        <v>8</v>
      </c>
      <c r="F59" s="4" t="n">
        <v>3490</v>
      </c>
      <c r="G59" s="13" t="n"/>
      <c r="H59" s="5">
        <f>IF(G59="","",F59*MIN(G59,E59))</f>
        <v/>
      </c>
    </row>
    <row r="60">
      <c r="A60" s="2" t="inlineStr">
        <is>
          <t>Решетка радиатора Geely Monjaro 2021- (Китай)</t>
        </is>
      </c>
      <c r="B60" s="2" t="inlineStr">
        <is>
          <t>KP-GLMNJ-093-0</t>
        </is>
      </c>
      <c r="C60" s="2" t="inlineStr">
        <is>
          <t>6013044700</t>
        </is>
      </c>
      <c r="D60" s="2" t="inlineStr">
        <is>
          <t>Решетка радиатора Geely Monjaro 2021- (Китай)</t>
        </is>
      </c>
      <c r="E60" s="2" t="n">
        <v>5</v>
      </c>
      <c r="F60" s="4" t="n">
        <v>4930</v>
      </c>
      <c r="G60" s="13" t="n"/>
      <c r="H60" s="5">
        <f>IF(G60="","",F60*MIN(G60,E60))</f>
        <v/>
      </c>
    </row>
    <row r="61">
      <c r="A61" s="2" t="inlineStr">
        <is>
          <t>Туманка Geely Tugella 19- Левая (Китай)</t>
        </is>
      </c>
      <c r="B61" s="2" t="inlineStr">
        <is>
          <t>GETUG2027L</t>
        </is>
      </c>
      <c r="C61" s="2" t="inlineStr">
        <is>
          <t>6600066260</t>
        </is>
      </c>
      <c r="D61" s="2" t="inlineStr">
        <is>
          <t>Туманка Geely Tugella 19- Левая (Китай)</t>
        </is>
      </c>
      <c r="E61" s="2" t="n">
        <v>12</v>
      </c>
      <c r="F61" s="4" t="n">
        <v>930</v>
      </c>
      <c r="G61" s="13" t="n"/>
      <c r="H61" s="5">
        <f>IF(G61="","",F61*MIN(G61,E61))</f>
        <v/>
      </c>
    </row>
    <row r="62">
      <c r="A62" s="2" t="inlineStr">
        <is>
          <t>Туманка Geely Tugella 19- Правая (Китай)</t>
        </is>
      </c>
      <c r="B62" s="2" t="inlineStr">
        <is>
          <t>GETUG2027R</t>
        </is>
      </c>
      <c r="C62" s="2" t="inlineStr">
        <is>
          <t>6600066258</t>
        </is>
      </c>
      <c r="D62" s="2" t="inlineStr">
        <is>
          <t>Туманка Geely Tugella 19- Правая (Китай)</t>
        </is>
      </c>
      <c r="E62" s="2" t="n">
        <v>8</v>
      </c>
      <c r="F62" s="4" t="n">
        <v>1390</v>
      </c>
      <c r="G62" s="13" t="n"/>
      <c r="H62" s="5">
        <f>IF(G62="","",F62*MIN(G62,E62))</f>
        <v/>
      </c>
    </row>
    <row r="63">
      <c r="A63" s="2" t="inlineStr">
        <is>
          <t>Туманка левая LED Geely Atlas 2016- (Китай)</t>
        </is>
      </c>
      <c r="B63" s="2" t="inlineStr">
        <is>
          <t>GEAT1627BL</t>
        </is>
      </c>
      <c r="C63" s="2" t="inlineStr">
        <is>
          <t>7054002600</t>
        </is>
      </c>
      <c r="D63" s="2" t="inlineStr">
        <is>
          <t>Туманка левая LED Geely Atlas 2016- (Китай)</t>
        </is>
      </c>
      <c r="E63" s="2" t="n">
        <v>3</v>
      </c>
      <c r="F63" s="4" t="n">
        <v>1220</v>
      </c>
      <c r="G63" s="13" t="n"/>
      <c r="H63" s="5">
        <f>IF(G63="","",F63*MIN(G63,E63))</f>
        <v/>
      </c>
    </row>
    <row r="64">
      <c r="A64" s="2" t="inlineStr">
        <is>
          <t>Туманка левая Led Geely Coolray 2018-2024 / Belgee X50 2023-</t>
        </is>
      </c>
      <c r="B64" s="2" t="inlineStr">
        <is>
          <t>KP-20-GLCRL</t>
        </is>
      </c>
      <c r="C64" s="2" t="inlineStr">
        <is>
          <t>7054015300</t>
        </is>
      </c>
      <c r="D64" s="2" t="inlineStr">
        <is>
          <t>Туманка левая Led Geely Coolray 2018-2024 / Belgee X50 2023-</t>
        </is>
      </c>
      <c r="E64" s="2" t="n">
        <v>20</v>
      </c>
      <c r="F64" s="4" t="n">
        <v>830</v>
      </c>
      <c r="G64" s="13" t="n"/>
      <c r="H64" s="5">
        <f>IF(G64="","",F64*MIN(G64,E64))</f>
        <v/>
      </c>
    </row>
    <row r="65">
      <c r="A65" s="2" t="inlineStr">
        <is>
          <t>Туманка правая LED Geely Atlas 2016- (Китай)</t>
        </is>
      </c>
      <c r="B65" s="2" t="inlineStr">
        <is>
          <t>GEAT1627BR</t>
        </is>
      </c>
      <c r="C65" s="2" t="inlineStr">
        <is>
          <t>7054002500</t>
        </is>
      </c>
      <c r="D65" s="2" t="inlineStr">
        <is>
          <t>Туманка правая LED Geely Atlas 2016- (Китай)</t>
        </is>
      </c>
      <c r="E65" s="2" t="n">
        <v>4</v>
      </c>
      <c r="F65" s="4" t="n">
        <v>920</v>
      </c>
      <c r="G65" s="13" t="n"/>
      <c r="H65" s="5">
        <f>IF(G65="","",F65*MIN(G65,E65))</f>
        <v/>
      </c>
    </row>
    <row r="66">
      <c r="A66" s="2" t="inlineStr">
        <is>
          <t>Фара LED левая Geely Atlas 2016- (Китай)</t>
        </is>
      </c>
      <c r="B66" s="2" t="inlineStr">
        <is>
          <t>KP-13-GLATSL</t>
        </is>
      </c>
      <c r="C66" s="2" t="inlineStr">
        <is>
          <t>7051003500</t>
        </is>
      </c>
      <c r="D66" s="2" t="inlineStr">
        <is>
          <t>Фара LED левая Geely Atlas 2016- (Китай)</t>
        </is>
      </c>
      <c r="E66" s="2" t="n">
        <v>3</v>
      </c>
      <c r="F66" s="4" t="n">
        <v>8780</v>
      </c>
      <c r="G66" s="13" t="n"/>
      <c r="H66" s="5">
        <f>IF(G66="","",F66*MIN(G66,E66))</f>
        <v/>
      </c>
    </row>
    <row r="67">
      <c r="A67" s="2" t="inlineStr">
        <is>
          <t>Фара LED правая Geely Atlas 2016-2022 (Китай)</t>
        </is>
      </c>
      <c r="B67" s="2" t="inlineStr">
        <is>
          <t>KP-13-GLATSR</t>
        </is>
      </c>
      <c r="C67" s="2" t="inlineStr">
        <is>
          <t>7051003400</t>
        </is>
      </c>
      <c r="D67" s="2" t="inlineStr">
        <is>
          <t>Фара LED правая Geely Atlas 2016-2022 (Китай)</t>
        </is>
      </c>
      <c r="E67" s="2" t="n">
        <v>3</v>
      </c>
      <c r="F67" s="4" t="n">
        <v>7920</v>
      </c>
      <c r="G67" s="13" t="n"/>
      <c r="H67" s="5">
        <f>IF(G67="","",F67*MIN(G67,E67))</f>
        <v/>
      </c>
    </row>
    <row r="68">
      <c r="A68" s="2" t="inlineStr">
        <is>
          <t>Фара левая LED Geely Tugella 2019-2023 (Китай)</t>
        </is>
      </c>
      <c r="B68" s="2" t="inlineStr">
        <is>
          <t>GETG1939AL</t>
        </is>
      </c>
      <c r="C68" s="2" t="inlineStr">
        <is>
          <t>7051026700</t>
        </is>
      </c>
      <c r="D68" s="2" t="inlineStr">
        <is>
          <t>Фара левая LED Geely Tugella 2019-2023 (Китай)</t>
        </is>
      </c>
      <c r="E68" s="2" t="n">
        <v>2</v>
      </c>
      <c r="F68" s="4" t="n">
        <v>21130</v>
      </c>
      <c r="G68" s="13" t="n"/>
      <c r="H68" s="5">
        <f>IF(G68="","",F68*MIN(G68,E68))</f>
        <v/>
      </c>
    </row>
    <row r="69">
      <c r="A69" s="2" t="inlineStr">
        <is>
          <t>Фара правая Geely Emgrand 2021- / Belgee S50 2024- LED/ ДХО/ С электрокорректором</t>
        </is>
      </c>
      <c r="B69" s="2" t="inlineStr">
        <is>
          <t>KP-13-GLEMDR</t>
        </is>
      </c>
      <c r="C69" s="2" t="inlineStr">
        <is>
          <t>7051044900</t>
        </is>
      </c>
      <c r="D69" s="2" t="inlineStr">
        <is>
          <t>Фара правая Geely Emgrand 2021- / Belgee S50 2024- LED/ ДХО/ С электрокорректором</t>
        </is>
      </c>
      <c r="E69" s="2" t="n">
        <v>2</v>
      </c>
      <c r="F69" s="4" t="n">
        <v>10810</v>
      </c>
      <c r="G69" s="13" t="n"/>
      <c r="H69" s="5">
        <f>IF(G69="","",F69*MIN(G69,E69))</f>
        <v/>
      </c>
    </row>
    <row r="70">
      <c r="A70" s="2" t="inlineStr">
        <is>
          <t>Фара правая LED Geely Tugella 2019-2023 (Китай)</t>
        </is>
      </c>
      <c r="B70" s="2" t="inlineStr">
        <is>
          <t>GETG1939AR</t>
        </is>
      </c>
      <c r="C70" s="2" t="inlineStr">
        <is>
          <t>7051026800</t>
        </is>
      </c>
      <c r="D70" s="2" t="inlineStr">
        <is>
          <t>Фара правая LED Geely Tugella 2019-2023 (Китай)</t>
        </is>
      </c>
      <c r="E70" s="2" t="n">
        <v>1</v>
      </c>
      <c r="F70" s="4" t="n">
        <v>32110</v>
      </c>
      <c r="G70" s="13" t="n"/>
      <c r="H70" s="5">
        <f>IF(G70="","",F70*MIN(G70,E70))</f>
        <v/>
      </c>
    </row>
    <row r="71">
      <c r="A71" s="2" t="inlineStr">
        <is>
          <t>Фонарь в задний бампер Geely Atlas Pro 19- Левый (GEAT2064LUC / Сломан угол) Дисконт 20%</t>
        </is>
      </c>
      <c r="B71" s="2" t="inlineStr">
        <is>
          <t>GEAT2064LUC</t>
        </is>
      </c>
      <c r="C71" s="2" t="inlineStr">
        <is>
          <t>7054016800</t>
        </is>
      </c>
      <c r="D71" s="2" t="inlineStr">
        <is>
          <t>Фонарь в задний бампер Geely Atlas Pro 19- Левый (GEAT2064LUC / Сломан угол) Дисконт 20%</t>
        </is>
      </c>
      <c r="E71" s="2" t="n">
        <v>2</v>
      </c>
      <c r="F71" s="4" t="n">
        <v>1530</v>
      </c>
      <c r="G71" s="13" t="n"/>
      <c r="H71" s="5">
        <f>IF(G71="","",F71*MIN(G71,E71))</f>
        <v/>
      </c>
    </row>
    <row r="72">
      <c r="A72" s="2" t="inlineStr">
        <is>
          <t>Фонарь внешний левый Geely Emgrand SS11 2021- (Китай)</t>
        </is>
      </c>
      <c r="B72" s="2" t="inlineStr">
        <is>
          <t>KP-18-GLEMDL</t>
        </is>
      </c>
      <c r="C72" s="2" t="inlineStr">
        <is>
          <t>7057037900</t>
        </is>
      </c>
      <c r="D72" s="2" t="inlineStr">
        <is>
          <t>Фонарь внешний левый Geely Emgrand SS11 2021- (Китай)</t>
        </is>
      </c>
      <c r="E72" s="2" t="n">
        <v>3</v>
      </c>
      <c r="F72" s="4" t="n">
        <v>5290</v>
      </c>
      <c r="G72" s="13" t="n"/>
      <c r="H72" s="5">
        <f>IF(G72="","",F72*MIN(G72,E72))</f>
        <v/>
      </c>
    </row>
    <row r="73">
      <c r="A73" s="2" t="inlineStr">
        <is>
          <t>Фонарь внешний правый Geely Emgrand SS11 2021-</t>
        </is>
      </c>
      <c r="B73" s="2" t="inlineStr">
        <is>
          <t>KP-18-GLEMDR</t>
        </is>
      </c>
      <c r="C73" s="2" t="inlineStr">
        <is>
          <t>7057037500</t>
        </is>
      </c>
      <c r="D73" s="2" t="inlineStr">
        <is>
          <t>Фонарь внешний правый Geely Emgrand SS11 2021-</t>
        </is>
      </c>
      <c r="E73" s="2" t="n">
        <v>4</v>
      </c>
      <c r="F73" s="4" t="n">
        <v>4040</v>
      </c>
      <c r="G73" s="13" t="n"/>
      <c r="H73" s="5">
        <f>IF(G73="","",F73*MIN(G73,E73))</f>
        <v/>
      </c>
    </row>
    <row r="74">
      <c r="A74" s="2" t="inlineStr">
        <is>
          <t>Фонарь левый LED Geely Coolray 2018-2024 / Belgee X50 2023-</t>
        </is>
      </c>
      <c r="B74" s="2" t="inlineStr">
        <is>
          <t>KP-18-GLCRL</t>
        </is>
      </c>
      <c r="C74" s="2" t="inlineStr">
        <is>
          <t>7057015900</t>
        </is>
      </c>
      <c r="D74" s="2" t="inlineStr">
        <is>
          <t>Фонарь левый LED Geely Coolray 2018-2024 / Belgee X50 2023-</t>
        </is>
      </c>
      <c r="E74" s="2" t="n">
        <v>4</v>
      </c>
      <c r="F74" s="4" t="n">
        <v>4210</v>
      </c>
      <c r="G74" s="13" t="n"/>
      <c r="H74" s="5">
        <f>IF(G74="","",F74*MIN(G74,E74))</f>
        <v/>
      </c>
    </row>
    <row r="75">
      <c r="A75" s="2" t="inlineStr">
        <is>
          <t>Фонарь левый в задний бампер Geely Atlas 2016-</t>
        </is>
      </c>
      <c r="B75" s="2" t="inlineStr">
        <is>
          <t>KP-29-GLATSL</t>
        </is>
      </c>
      <c r="C75" s="2" t="inlineStr">
        <is>
          <t>7060000500</t>
        </is>
      </c>
      <c r="D75" s="2" t="inlineStr">
        <is>
          <t>Фонарь левый в задний бампер Geely Atlas 2016-</t>
        </is>
      </c>
      <c r="E75" s="2" t="n">
        <v>30</v>
      </c>
      <c r="F75" s="4" t="n">
        <v>150</v>
      </c>
      <c r="G75" s="13" t="n"/>
      <c r="H75" s="5">
        <f>IF(G75="","",F75*MIN(G75,E75))</f>
        <v/>
      </c>
    </row>
    <row r="76">
      <c r="A76" s="2" t="inlineStr">
        <is>
          <t>Фонарь левый в задний бампер Geely Monjaro 2021-</t>
        </is>
      </c>
      <c r="B76" s="2" t="inlineStr">
        <is>
          <t>KP-116-GLMNJL</t>
        </is>
      </c>
      <c r="C76" s="2" t="inlineStr">
        <is>
          <t>7057035300</t>
        </is>
      </c>
      <c r="D76" s="2" t="inlineStr">
        <is>
          <t>Фонарь левый в задний бампер Geely Monjaro 2021-</t>
        </is>
      </c>
      <c r="E76" s="2" t="n">
        <v>5</v>
      </c>
      <c r="F76" s="4" t="n">
        <v>850</v>
      </c>
      <c r="G76" s="13" t="n"/>
      <c r="H76" s="5">
        <f>IF(G76="","",F76*MIN(G76,E76))</f>
        <v/>
      </c>
    </row>
    <row r="77">
      <c r="A77" s="2" t="inlineStr">
        <is>
          <t>Фонарь левый внешний Geely Atlas 2016-2022</t>
        </is>
      </c>
      <c r="B77" s="2" t="inlineStr">
        <is>
          <t>KP-18-GLATSL</t>
        </is>
      </c>
      <c r="C77" s="2" t="inlineStr">
        <is>
          <t>7057003400</t>
        </is>
      </c>
      <c r="D77" s="2" t="inlineStr">
        <is>
          <t>Фонарь левый внешний Geely Atlas 2016-2022</t>
        </is>
      </c>
      <c r="E77" s="2" t="n">
        <v>9</v>
      </c>
      <c r="F77" s="4" t="n">
        <v>3130</v>
      </c>
      <c r="G77" s="13" t="n"/>
      <c r="H77" s="5">
        <f>IF(G77="","",F77*MIN(G77,E77))</f>
        <v/>
      </c>
    </row>
    <row r="78">
      <c r="A78" s="2" t="inlineStr">
        <is>
          <t>Фонарь левый внутренний Geely Atlas 2016- (Китай)</t>
        </is>
      </c>
      <c r="B78" s="2" t="inlineStr">
        <is>
          <t>GEAT1670IL</t>
        </is>
      </c>
      <c r="C78" s="2" t="inlineStr">
        <is>
          <t>7057003200</t>
        </is>
      </c>
      <c r="D78" s="2" t="inlineStr">
        <is>
          <t>Фонарь левый внутренний Geely Atlas 2016- (Китай)</t>
        </is>
      </c>
      <c r="E78" s="2" t="n">
        <v>4</v>
      </c>
      <c r="F78" s="4" t="n">
        <v>1890</v>
      </c>
      <c r="G78" s="13" t="n"/>
      <c r="H78" s="5">
        <f>IF(G78="","",F78*MIN(G78,E78))</f>
        <v/>
      </c>
    </row>
    <row r="79">
      <c r="A79" s="2" t="inlineStr">
        <is>
          <t>Фонарь правый LED Geely Coolray 2018-2024 / Belgee X50 2023-</t>
        </is>
      </c>
      <c r="B79" s="2" t="inlineStr">
        <is>
          <t>KP-18-GLCRR</t>
        </is>
      </c>
      <c r="C79" s="2" t="inlineStr">
        <is>
          <t>7057015800</t>
        </is>
      </c>
      <c r="D79" s="2" t="inlineStr">
        <is>
          <t>Фонарь правый LED Geely Coolray 2018-2024 / Belgee X50 2023-</t>
        </is>
      </c>
      <c r="E79" s="2" t="n">
        <v>4</v>
      </c>
      <c r="F79" s="4" t="n">
        <v>4210</v>
      </c>
      <c r="G79" s="13" t="n"/>
      <c r="H79" s="5">
        <f>IF(G79="","",F79*MIN(G79,E79))</f>
        <v/>
      </c>
    </row>
    <row r="80">
      <c r="A80" s="2" t="inlineStr">
        <is>
          <t>Фонарь правый в задний бампер Geely Atlas 2016-</t>
        </is>
      </c>
      <c r="B80" s="2" t="inlineStr">
        <is>
          <t>KP-29-GLATSR</t>
        </is>
      </c>
      <c r="C80" s="2" t="inlineStr">
        <is>
          <t>7060000600</t>
        </is>
      </c>
      <c r="D80" s="2" t="inlineStr">
        <is>
          <t>Фонарь правый в задний бампер Geely Atlas 2016-</t>
        </is>
      </c>
      <c r="E80" s="2" t="n">
        <v>30</v>
      </c>
      <c r="F80" s="4" t="n">
        <v>150</v>
      </c>
      <c r="G80" s="13" t="n"/>
      <c r="H80" s="5">
        <f>IF(G80="","",F80*MIN(G80,E80))</f>
        <v/>
      </c>
    </row>
    <row r="81">
      <c r="A81" s="2" t="inlineStr">
        <is>
          <t>Фонарь правый в задний бампер Geely Atlas Pro 2019- (Китай)</t>
        </is>
      </c>
      <c r="B81" s="2" t="inlineStr">
        <is>
          <t>KP-116-GLATSPRR</t>
        </is>
      </c>
      <c r="C81" s="2" t="inlineStr">
        <is>
          <t>7054016700</t>
        </is>
      </c>
      <c r="D81" s="2" t="inlineStr">
        <is>
          <t>Фонарь правый в задний бампер Geely Atlas Pro 2019- (Китай)</t>
        </is>
      </c>
      <c r="E81" s="2" t="n">
        <v>12</v>
      </c>
      <c r="F81" s="4" t="n">
        <v>1480</v>
      </c>
      <c r="G81" s="13" t="n"/>
      <c r="H81" s="5">
        <f>IF(G81="","",F81*MIN(G81,E81))</f>
        <v/>
      </c>
    </row>
    <row r="82">
      <c r="A82" s="2" t="inlineStr">
        <is>
          <t>Фонарь правый внешний Geely Atlas 2016-2022</t>
        </is>
      </c>
      <c r="B82" s="2" t="inlineStr">
        <is>
          <t>KP-18-GLATSR</t>
        </is>
      </c>
      <c r="C82" s="2" t="inlineStr">
        <is>
          <t>7057003300</t>
        </is>
      </c>
      <c r="D82" s="2" t="inlineStr">
        <is>
          <t>Фонарь правый внешний Geely Atlas 2016-2022</t>
        </is>
      </c>
      <c r="E82" s="2" t="n">
        <v>8</v>
      </c>
      <c r="F82" s="4" t="n">
        <v>3120</v>
      </c>
      <c r="G82" s="13" t="n"/>
      <c r="H82" s="5">
        <f>IF(G82="","",F82*MIN(G82,E82))</f>
        <v/>
      </c>
    </row>
    <row r="83">
      <c r="A83" s="2" t="inlineStr">
        <is>
          <t>Фонарь правый внутренний Geely Atlas 2016- (Китай)</t>
        </is>
      </c>
      <c r="B83" s="2" t="inlineStr">
        <is>
          <t xml:space="preserve">GEAT1670IR </t>
        </is>
      </c>
      <c r="C83" s="2" t="inlineStr">
        <is>
          <t>7057003100</t>
        </is>
      </c>
      <c r="D83" s="2" t="inlineStr">
        <is>
          <t>Фонарь правый внутренний Geely Atlas 2016- (Китай)</t>
        </is>
      </c>
      <c r="E83" s="2" t="n">
        <v>4</v>
      </c>
      <c r="F83" s="4" t="n">
        <v>1890</v>
      </c>
      <c r="G83" s="13" t="n"/>
      <c r="H83" s="5">
        <f>IF(G83="","",F83*MIN(G83,E83))</f>
        <v/>
      </c>
    </row>
    <row r="84">
      <c r="A84" s="14" t="inlineStr"/>
      <c r="B84" s="14" t="inlineStr"/>
      <c r="C84" s="14" t="inlineStr"/>
      <c r="D84" s="14" t="inlineStr">
        <is>
          <t>ИТОГО ЗАКАЗ</t>
        </is>
      </c>
      <c r="E84" s="14" t="inlineStr"/>
      <c r="F84" s="15" t="inlineStr"/>
      <c r="G84" s="14">
        <f>SUM(G4:G83)</f>
        <v/>
      </c>
      <c r="H84" s="16">
        <f>SUM(H4:H83)</f>
        <v/>
      </c>
    </row>
    <row r="86" ht="48" customHeight="1">
      <c r="A86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87">
      <c r="A87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83"/>
  <mergeCells count="3">
    <mergeCell ref="A87:H87"/>
    <mergeCell ref="A86:H86"/>
    <mergeCell ref="A1:H1"/>
  </mergeCells>
  <conditionalFormatting sqref="G4:G83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13 — Haval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(верхняя часть) Haval M6 2021-Н.В. (Китай)</t>
        </is>
      </c>
      <c r="B4" s="2" t="inlineStr">
        <is>
          <t xml:space="preserve">HAM6II56A </t>
        </is>
      </c>
      <c r="C4" s="2" t="inlineStr">
        <is>
          <t>2804101XKZ0YA</t>
        </is>
      </c>
      <c r="D4" s="2" t="inlineStr">
        <is>
          <t>Бампер задний (верхняя часть) Haval M6 2021-Н.В. (Китай)</t>
        </is>
      </c>
      <c r="E4" s="2" t="n">
        <v>1</v>
      </c>
      <c r="F4" s="4" t="n">
        <v>4160</v>
      </c>
      <c r="G4" s="13" t="n"/>
      <c r="H4" s="5">
        <f>IF(G4="","",F4*MIN(G4,E4))</f>
        <v/>
      </c>
    </row>
    <row r="5">
      <c r="A5" s="2" t="inlineStr">
        <is>
          <t>Бампер задний (нижняя часть) Haval M6 2021-Н.В. (Китай)</t>
        </is>
      </c>
      <c r="B5" s="2" t="inlineStr">
        <is>
          <t>HAM6II69A</t>
        </is>
      </c>
      <c r="C5" s="2" t="inlineStr">
        <is>
          <t>2804103XKZ0YA</t>
        </is>
      </c>
      <c r="D5" s="2" t="inlineStr">
        <is>
          <t>Бампер задний (нижняя часть) Haval M6 2021-Н.В. (Китай)</t>
        </is>
      </c>
      <c r="E5" s="2" t="n">
        <v>1</v>
      </c>
      <c r="F5" s="4" t="n">
        <v>3200</v>
      </c>
      <c r="G5" s="13" t="n"/>
      <c r="H5" s="5">
        <f>IF(G5="","",F5*MIN(G5,E5))</f>
        <v/>
      </c>
    </row>
    <row r="6">
      <c r="A6" s="2" t="inlineStr">
        <is>
          <t>Бампер задний верх Haval Jolion 2020-2024 (Китай)</t>
        </is>
      </c>
      <c r="B6" s="2" t="inlineStr">
        <is>
          <t>KP-HVJL-087-0</t>
        </is>
      </c>
      <c r="C6" s="2" t="inlineStr">
        <is>
          <t>2804104XST01A</t>
        </is>
      </c>
      <c r="D6" s="2" t="inlineStr">
        <is>
          <t>Бампер задний верх Haval Jolion 2020-2024 (Китай)</t>
        </is>
      </c>
      <c r="E6" s="2" t="n">
        <v>4</v>
      </c>
      <c r="F6" s="4" t="n">
        <v>3350</v>
      </c>
      <c r="G6" s="13" t="n"/>
      <c r="H6" s="5">
        <f>IF(G6="","",F6*MIN(G6,E6))</f>
        <v/>
      </c>
    </row>
    <row r="7">
      <c r="A7" s="2" t="inlineStr">
        <is>
          <t>Бампер передний (спойлер бампера) Haval Jolion 2020-2024 (Китай)</t>
        </is>
      </c>
      <c r="B7" s="2" t="inlineStr">
        <is>
          <t>KP-HVJL-013-0</t>
        </is>
      </c>
      <c r="C7" s="2" t="inlineStr">
        <is>
          <t>2803106XST01A</t>
        </is>
      </c>
      <c r="D7" s="2" t="inlineStr">
        <is>
          <t>Бампер передний (спойлер бампера) Haval Jolion 2020-2024 (Китай)</t>
        </is>
      </c>
      <c r="E7" s="2" t="n">
        <v>5</v>
      </c>
      <c r="F7" s="4" t="n">
        <v>1930</v>
      </c>
      <c r="G7" s="13" t="n"/>
      <c r="H7" s="5">
        <f>IF(G7="","",F7*MIN(G7,E7))</f>
        <v/>
      </c>
    </row>
    <row r="8">
      <c r="A8" s="2" t="inlineStr">
        <is>
          <t>Бампер передний Haval Jolion 2020-2024 (Китай)</t>
        </is>
      </c>
      <c r="B8" s="2" t="inlineStr">
        <is>
          <t>29-JLN23-03</t>
        </is>
      </c>
      <c r="C8" s="2" t="inlineStr">
        <is>
          <t>2803141XST01A</t>
        </is>
      </c>
      <c r="D8" s="2" t="inlineStr">
        <is>
          <t>Бампер передний Haval Jolion 2020-2024 (Китай)</t>
        </is>
      </c>
      <c r="E8" s="2" t="n">
        <v>6</v>
      </c>
      <c r="F8" s="4" t="n">
        <v>4900</v>
      </c>
      <c r="G8" s="13" t="n"/>
      <c r="H8" s="5">
        <f>IF(G8="","",F8*MIN(G8,E8))</f>
        <v/>
      </c>
    </row>
    <row r="9">
      <c r="A9" s="2" t="inlineStr">
        <is>
          <t>Бампер передний верхняя часть Haval Dargo 2022- (Китай)</t>
        </is>
      </c>
      <c r="B9" s="2" t="inlineStr">
        <is>
          <t>HVL80310204</t>
        </is>
      </c>
      <c r="C9" s="2" t="inlineStr">
        <is>
          <t>2803102XKN04A</t>
        </is>
      </c>
      <c r="D9" s="2" t="inlineStr">
        <is>
          <t>Бампер передний верхняя часть Haval Dargo 2022- (Китай)</t>
        </is>
      </c>
      <c r="E9" s="2" t="n">
        <v>1</v>
      </c>
      <c r="F9" s="4" t="n">
        <v>3050</v>
      </c>
      <c r="G9" s="13" t="n"/>
      <c r="H9" s="5">
        <f>IF(G9="","",F9*MIN(G9,E9))</f>
        <v/>
      </c>
    </row>
    <row r="10">
      <c r="A10" s="2" t="inlineStr">
        <is>
          <t>Дверь передняя левая под молдинг Haval Jolion 2020-2024 (Китай)</t>
        </is>
      </c>
      <c r="B10" s="2" t="inlineStr">
        <is>
          <t>6101100XST01A</t>
        </is>
      </c>
      <c r="C10" s="2" t="inlineStr">
        <is>
          <t>6101100XST01A</t>
        </is>
      </c>
      <c r="D10" s="2" t="inlineStr">
        <is>
          <t>Дверь передняя левая под молдинг Haval Jolion 2020-2024 (Китай)</t>
        </is>
      </c>
      <c r="E10" s="2" t="n">
        <v>1</v>
      </c>
      <c r="F10" s="4" t="n">
        <v>22510</v>
      </c>
      <c r="G10" s="13" t="n"/>
      <c r="H10" s="5">
        <f>IF(G10="","",F10*MIN(G10,E10))</f>
        <v/>
      </c>
    </row>
    <row r="11">
      <c r="A11" s="2" t="inlineStr">
        <is>
          <t>Дверь передняя правая под молдинг Haval Jolion 2020-2024 (Китай)</t>
        </is>
      </c>
      <c r="B11" s="2" t="inlineStr">
        <is>
          <t>6101200XST01A</t>
        </is>
      </c>
      <c r="C11" s="2" t="inlineStr">
        <is>
          <t>6101200XST01A</t>
        </is>
      </c>
      <c r="D11" s="2" t="inlineStr">
        <is>
          <t>Дверь передняя правая под молдинг Haval Jolion 2020-2024 (Китай)</t>
        </is>
      </c>
      <c r="E11" s="2" t="n">
        <v>1</v>
      </c>
      <c r="F11" s="4" t="n">
        <v>22510</v>
      </c>
      <c r="G11" s="13" t="n"/>
      <c r="H11" s="5">
        <f>IF(G11="","",F11*MIN(G11,E11))</f>
        <v/>
      </c>
    </row>
    <row r="12">
      <c r="A12" s="2" t="inlineStr">
        <is>
          <t>Заглушка левая под туманку Haval Dargo 2022-</t>
        </is>
      </c>
      <c r="B12" s="2" t="inlineStr">
        <is>
          <t>HADA2229AL</t>
        </is>
      </c>
      <c r="C12" s="2" t="inlineStr">
        <is>
          <t>2803108XKN04A</t>
        </is>
      </c>
      <c r="D12" s="2" t="inlineStr">
        <is>
          <t>Заглушка левая под туманку Haval Dargo 2022-</t>
        </is>
      </c>
      <c r="E12" s="2" t="n">
        <v>11</v>
      </c>
      <c r="F12" s="4" t="n">
        <v>190</v>
      </c>
      <c r="G12" s="13" t="n"/>
      <c r="H12" s="5">
        <f>IF(G12="","",F12*MIN(G12,E12))</f>
        <v/>
      </c>
    </row>
    <row r="13">
      <c r="A13" s="2" t="inlineStr">
        <is>
          <t>Заглушка левая под туманку Haval F7 2018-2022</t>
        </is>
      </c>
      <c r="B13" s="2" t="inlineStr">
        <is>
          <t>KP-HVF7-219-2</t>
        </is>
      </c>
      <c r="C13" s="2" t="inlineStr">
        <is>
          <t>2803167XKQ00A8L</t>
        </is>
      </c>
      <c r="D13" s="2" t="inlineStr">
        <is>
          <t>Заглушка левая под туманку Haval F7 2018-2022</t>
        </is>
      </c>
      <c r="E13" s="2" t="n">
        <v>11</v>
      </c>
      <c r="F13" s="4" t="n">
        <v>570</v>
      </c>
      <c r="G13" s="13" t="n"/>
      <c r="H13" s="5">
        <f>IF(G13="","",F13*MIN(G13,E13))</f>
        <v/>
      </c>
    </row>
    <row r="14">
      <c r="A14" s="2" t="inlineStr">
        <is>
          <t>Заглушка правая под туманку Haval Dargo 2022-</t>
        </is>
      </c>
      <c r="B14" s="2" t="inlineStr">
        <is>
          <t>HADA2229AR</t>
        </is>
      </c>
      <c r="C14" s="2" t="inlineStr">
        <is>
          <t>2803109XKN04A</t>
        </is>
      </c>
      <c r="D14" s="2" t="inlineStr">
        <is>
          <t>Заглушка правая под туманку Haval Dargo 2022-</t>
        </is>
      </c>
      <c r="E14" s="2" t="n">
        <v>10</v>
      </c>
      <c r="F14" s="4" t="n">
        <v>190</v>
      </c>
      <c r="G14" s="13" t="n"/>
      <c r="H14" s="5">
        <f>IF(G14="","",F14*MIN(G14,E14))</f>
        <v/>
      </c>
    </row>
    <row r="15">
      <c r="A15" s="2" t="inlineStr">
        <is>
          <t>Заглушка правая под туманку Haval F7 2018-2022</t>
        </is>
      </c>
      <c r="B15" s="2" t="inlineStr">
        <is>
          <t>KP-HVF7-219-1</t>
        </is>
      </c>
      <c r="C15" s="2" t="inlineStr">
        <is>
          <t>2803168XKQ00A8L</t>
        </is>
      </c>
      <c r="D15" s="2" t="inlineStr">
        <is>
          <t>Заглушка правая под туманку Haval F7 2018-2022</t>
        </is>
      </c>
      <c r="E15" s="2" t="n">
        <v>10</v>
      </c>
      <c r="F15" s="4" t="n">
        <v>560</v>
      </c>
      <c r="G15" s="13" t="n"/>
      <c r="H15" s="5">
        <f>IF(G15="","",F15*MIN(G15,E15))</f>
        <v/>
      </c>
    </row>
    <row r="16">
      <c r="A16" s="2" t="inlineStr">
        <is>
          <t>Заглушка туманки левая HAVAL M6 2021-</t>
        </is>
      </c>
      <c r="B16" s="2" t="inlineStr">
        <is>
          <t>KP-HVM6-219-2</t>
        </is>
      </c>
      <c r="C16" s="2" t="inlineStr">
        <is>
          <t>2803130XKZ0YA</t>
        </is>
      </c>
      <c r="D16" s="2" t="inlineStr">
        <is>
          <t>Заглушка туманки левая HAVAL M6 2021-</t>
        </is>
      </c>
      <c r="E16" s="2" t="n">
        <v>5</v>
      </c>
      <c r="F16" s="4" t="n">
        <v>650</v>
      </c>
      <c r="G16" s="13" t="n"/>
      <c r="H16" s="5">
        <f>IF(G16="","",F16*MIN(G16,E16))</f>
        <v/>
      </c>
    </row>
    <row r="17">
      <c r="A17" s="2" t="inlineStr">
        <is>
          <t>Защита переднего бампера Haval Jolion 2020-2024 (Китай)</t>
        </is>
      </c>
      <c r="B17" s="2" t="inlineStr">
        <is>
          <t>HAJO2110AF</t>
        </is>
      </c>
      <c r="C17" s="2" t="inlineStr">
        <is>
          <t>5174103XST01A</t>
        </is>
      </c>
      <c r="D17" s="2" t="inlineStr">
        <is>
          <t>Защита переднего бампера Haval Jolion 2020-2024 (Китай)</t>
        </is>
      </c>
      <c r="E17" s="2" t="n">
        <v>2</v>
      </c>
      <c r="F17" s="4" t="n">
        <v>1020</v>
      </c>
      <c r="G17" s="13" t="n"/>
      <c r="H17" s="5">
        <f>IF(G17="","",F17*MIN(G17,E17))</f>
        <v/>
      </c>
    </row>
    <row r="18">
      <c r="A18" s="2" t="inlineStr">
        <is>
          <t>Зеркало левое 10к Haval Jolion 2020-</t>
        </is>
      </c>
      <c r="B18" s="2" t="inlineStr">
        <is>
          <t>KP-HVJL-940-2</t>
        </is>
      </c>
      <c r="C18" s="2" t="inlineStr">
        <is>
          <t>8202470XST10A</t>
        </is>
      </c>
      <c r="D18" s="2" t="inlineStr">
        <is>
          <t>Зеркало левое 10к Haval Jolion 2020-</t>
        </is>
      </c>
      <c r="E18" s="2" t="n">
        <v>2</v>
      </c>
      <c r="F18" s="4" t="n">
        <v>7210</v>
      </c>
      <c r="G18" s="13" t="n"/>
      <c r="H18" s="5">
        <f>IF(G18="","",F18*MIN(G18,E18))</f>
        <v/>
      </c>
    </row>
    <row r="19">
      <c r="A19" s="2" t="inlineStr">
        <is>
          <t>Зеркало левое 7к Haval F7 2018-2024</t>
        </is>
      </c>
      <c r="B19" s="2" t="inlineStr">
        <is>
          <t>KP-HVF7-940-2</t>
        </is>
      </c>
      <c r="C19" s="2" t="inlineStr">
        <is>
          <t>8202102XKQ00A</t>
        </is>
      </c>
      <c r="D19" s="2" t="inlineStr">
        <is>
          <t>Зеркало левое 7к Haval F7 2018-2024</t>
        </is>
      </c>
      <c r="E19" s="2" t="n">
        <v>3</v>
      </c>
      <c r="F19" s="4" t="n">
        <v>5050</v>
      </c>
      <c r="G19" s="13" t="n"/>
      <c r="H19" s="5">
        <f>IF(G19="","",F19*MIN(G19,E19))</f>
        <v/>
      </c>
    </row>
    <row r="20">
      <c r="A20" s="2" t="inlineStr">
        <is>
          <t>Зеркало правое 10к Haval Jolion 2020-</t>
        </is>
      </c>
      <c r="B20" s="2" t="inlineStr">
        <is>
          <t>KP-HVJL-940-1</t>
        </is>
      </c>
      <c r="C20" s="2" t="inlineStr">
        <is>
          <t>8202480XST10A</t>
        </is>
      </c>
      <c r="D20" s="2" t="inlineStr">
        <is>
          <t>Зеркало правое 10к Haval Jolion 2020-</t>
        </is>
      </c>
      <c r="E20" s="2" t="n">
        <v>2</v>
      </c>
      <c r="F20" s="4" t="n">
        <v>7210</v>
      </c>
      <c r="G20" s="13" t="n"/>
      <c r="H20" s="5">
        <f>IF(G20="","",F20*MIN(G20,E20))</f>
        <v/>
      </c>
    </row>
    <row r="21">
      <c r="A21" s="2" t="inlineStr">
        <is>
          <t>Зеркало правое 7к Haval F7 2018-2024</t>
        </is>
      </c>
      <c r="B21" s="2" t="inlineStr">
        <is>
          <t>KP-HVF7-940-1</t>
        </is>
      </c>
      <c r="C21" s="2" t="inlineStr">
        <is>
          <t>8202103XKQ00A</t>
        </is>
      </c>
      <c r="D21" s="2" t="inlineStr">
        <is>
          <t>Зеркало правое 7к Haval F7 2018-2024</t>
        </is>
      </c>
      <c r="E21" s="2" t="n">
        <v>3</v>
      </c>
      <c r="F21" s="4" t="n">
        <v>5050</v>
      </c>
      <c r="G21" s="13" t="n"/>
      <c r="H21" s="5">
        <f>IF(G21="","",F21*MIN(G21,E21))</f>
        <v/>
      </c>
    </row>
    <row r="22">
      <c r="A22" s="2" t="inlineStr">
        <is>
          <t>Капот Haval Dargo 2022- (Китай)</t>
        </is>
      </c>
      <c r="B22" s="2" t="inlineStr">
        <is>
          <t>KP-HDRG-015-0</t>
        </is>
      </c>
      <c r="C22" s="2" t="inlineStr">
        <is>
          <t>8402100XKN04A</t>
        </is>
      </c>
      <c r="D22" s="2" t="inlineStr">
        <is>
          <t>Капот Haval Dargo 2022- (Китай)</t>
        </is>
      </c>
      <c r="E22" s="2" t="n">
        <v>1</v>
      </c>
      <c r="F22" s="4" t="n">
        <v>13220</v>
      </c>
      <c r="G22" s="13" t="n"/>
      <c r="H22" s="5">
        <f>IF(G22="","",F22*MIN(G22,E22))</f>
        <v/>
      </c>
    </row>
    <row r="23">
      <c r="A23" s="2" t="inlineStr">
        <is>
          <t>Капот Haval F7 / F7x 2018-2022 (Китай)</t>
        </is>
      </c>
      <c r="B23" s="2" t="inlineStr">
        <is>
          <t>KP-HVF7-015-0</t>
        </is>
      </c>
      <c r="C23" s="2" t="inlineStr">
        <is>
          <t>8402117XKQ00A</t>
        </is>
      </c>
      <c r="D23" s="2" t="inlineStr">
        <is>
          <t>Капот Haval F7 / F7x 2018-2022 (Китай)</t>
        </is>
      </c>
      <c r="E23" s="2" t="n">
        <v>2</v>
      </c>
      <c r="F23" s="4" t="n">
        <v>7210</v>
      </c>
      <c r="G23" s="13" t="n"/>
      <c r="H23" s="5">
        <f>IF(G23="","",F23*MIN(G23,E23))</f>
        <v/>
      </c>
    </row>
    <row r="24">
      <c r="A24" s="2" t="inlineStr">
        <is>
          <t>Капот Haval Jolion 20- (Китай / Вмятины / Заломы) Дисконт 20%</t>
        </is>
      </c>
      <c r="B24" s="2" t="inlineStr">
        <is>
          <t>HAJO2143UC</t>
        </is>
      </c>
      <c r="C24" s="2" t="inlineStr">
        <is>
          <t>8402120XST01A</t>
        </is>
      </c>
      <c r="D24" s="2" t="inlineStr">
        <is>
          <t>Капот Haval Jolion 20- (Китай / Вмятины / Заломы) Дисконт 20%</t>
        </is>
      </c>
      <c r="E24" s="2" t="n">
        <v>2</v>
      </c>
      <c r="F24" s="4" t="n">
        <v>18920</v>
      </c>
      <c r="G24" s="13" t="n"/>
      <c r="H24" s="5">
        <f>IF(G24="","",F24*MIN(G24,E24))</f>
        <v/>
      </c>
    </row>
    <row r="25">
      <c r="A25" s="2" t="inlineStr">
        <is>
          <t>Капот Haval Jolion 2020-по н.в. (Китай)</t>
        </is>
      </c>
      <c r="B25" s="2" t="inlineStr">
        <is>
          <t>KP-HVJL-015-0</t>
        </is>
      </c>
      <c r="C25" s="2" t="inlineStr">
        <is>
          <t>8402120XST01A</t>
        </is>
      </c>
      <c r="D25" s="2" t="inlineStr">
        <is>
          <t>Капот Haval Jolion 2020-по н.в. (Китай)</t>
        </is>
      </c>
      <c r="E25" s="2" t="n">
        <v>2</v>
      </c>
      <c r="F25" s="4" t="n">
        <v>13940</v>
      </c>
      <c r="G25" s="13" t="n"/>
      <c r="H25" s="5">
        <f>IF(G25="","",F25*MIN(G25,E25))</f>
        <v/>
      </c>
    </row>
    <row r="26">
      <c r="A26" s="2" t="inlineStr">
        <is>
          <t>Крепление заднего бампера левое Haval Dargo 2022- (Китай)</t>
        </is>
      </c>
      <c r="B26" s="2" t="inlineStr">
        <is>
          <t>HADA2233RL</t>
        </is>
      </c>
      <c r="C26" s="2" t="inlineStr">
        <is>
          <t>2804300XKN04A</t>
        </is>
      </c>
      <c r="D26" s="2" t="inlineStr">
        <is>
          <t>Крепление заднего бампера левое Haval Dargo 2022- (Китай)</t>
        </is>
      </c>
      <c r="E26" s="2" t="n">
        <v>6</v>
      </c>
      <c r="F26" s="4" t="n">
        <v>50</v>
      </c>
      <c r="G26" s="13" t="n"/>
      <c r="H26" s="5">
        <f>IF(G26="","",F26*MIN(G26,E26))</f>
        <v/>
      </c>
    </row>
    <row r="27">
      <c r="A27" s="2" t="inlineStr">
        <is>
          <t>Крепление заднего бампера левое Haval F7 / F7x 2018-2022 (Китай)</t>
        </is>
      </c>
      <c r="B27" s="2" t="inlineStr">
        <is>
          <t>HA011933RL</t>
        </is>
      </c>
      <c r="C27" s="2" t="inlineStr">
        <is>
          <t>2804102XKQ00A</t>
        </is>
      </c>
      <c r="D27" s="2" t="inlineStr">
        <is>
          <t>Крепление заднего бампера левое Haval F7 / F7x 2018-2022 (Китай)</t>
        </is>
      </c>
      <c r="E27" s="2" t="n">
        <v>6</v>
      </c>
      <c r="F27" s="4" t="n">
        <v>150</v>
      </c>
      <c r="G27" s="13" t="n"/>
      <c r="H27" s="5">
        <f>IF(G27="","",F27*MIN(G27,E27))</f>
        <v/>
      </c>
    </row>
    <row r="28">
      <c r="A28" s="2" t="inlineStr">
        <is>
          <t>Крепление заднего бампера левое Haval Jolion 2020-2024 (Китай)</t>
        </is>
      </c>
      <c r="B28" s="2" t="inlineStr">
        <is>
          <t>29-JLN23-33L</t>
        </is>
      </c>
      <c r="C28" s="2" t="inlineStr">
        <is>
          <t>2804102XST01A</t>
        </is>
      </c>
      <c r="D28" s="2" t="inlineStr">
        <is>
          <t>Крепление заднего бампера левое Haval Jolion 2020-2024 (Китай)</t>
        </is>
      </c>
      <c r="E28" s="2" t="n">
        <v>9</v>
      </c>
      <c r="F28" s="4" t="n">
        <v>110</v>
      </c>
      <c r="G28" s="13" t="n"/>
      <c r="H28" s="5">
        <f>IF(G28="","",F28*MIN(G28,E28))</f>
        <v/>
      </c>
    </row>
    <row r="29">
      <c r="A29" s="2" t="inlineStr">
        <is>
          <t>Крепление заднего бампера правое Haval Dargo 2022- (Китай)</t>
        </is>
      </c>
      <c r="B29" s="2" t="inlineStr">
        <is>
          <t>HADA2233RR</t>
        </is>
      </c>
      <c r="C29" s="2" t="inlineStr">
        <is>
          <t>2804300XKN04A</t>
        </is>
      </c>
      <c r="D29" s="2" t="inlineStr">
        <is>
          <t>Крепление заднего бампера правое Haval Dargo 2022- (Китай)</t>
        </is>
      </c>
      <c r="E29" s="2" t="n">
        <v>6</v>
      </c>
      <c r="F29" s="4" t="n">
        <v>50</v>
      </c>
      <c r="G29" s="13" t="n"/>
      <c r="H29" s="5">
        <f>IF(G29="","",F29*MIN(G29,E29))</f>
        <v/>
      </c>
    </row>
    <row r="30">
      <c r="A30" s="2" t="inlineStr">
        <is>
          <t>Крепление заднего бампера правое Haval F7 / F7x 2018-2022 (Китай)</t>
        </is>
      </c>
      <c r="B30" s="2" t="inlineStr">
        <is>
          <t>HA011933RR</t>
        </is>
      </c>
      <c r="C30" s="2" t="inlineStr">
        <is>
          <t>2804104XKQ00A</t>
        </is>
      </c>
      <c r="D30" s="2" t="inlineStr">
        <is>
          <t>Крепление заднего бампера правое Haval F7 / F7x 2018-2022 (Китай)</t>
        </is>
      </c>
      <c r="E30" s="2" t="n">
        <v>5</v>
      </c>
      <c r="F30" s="4" t="n">
        <v>150</v>
      </c>
      <c r="G30" s="13" t="n"/>
      <c r="H30" s="5">
        <f>IF(G30="","",F30*MIN(G30,E30))</f>
        <v/>
      </c>
    </row>
    <row r="31">
      <c r="A31" s="2" t="inlineStr">
        <is>
          <t>Крепление левое переднего бампера Haval F7 2018-2022</t>
        </is>
      </c>
      <c r="B31" s="2" t="inlineStr">
        <is>
          <t>KP-HVF7-000B-2</t>
        </is>
      </c>
      <c r="C31" s="2" t="inlineStr">
        <is>
          <t>2803108XKQ00A</t>
        </is>
      </c>
      <c r="D31" s="2" t="inlineStr">
        <is>
          <t>Крепление левое переднего бампера Haval F7 2018-2022</t>
        </is>
      </c>
      <c r="E31" s="2" t="n">
        <v>20</v>
      </c>
      <c r="F31" s="4" t="n">
        <v>170</v>
      </c>
      <c r="G31" s="13" t="n"/>
      <c r="H31" s="5">
        <f>IF(G31="","",F31*MIN(G31,E31))</f>
        <v/>
      </c>
    </row>
    <row r="32">
      <c r="A32" s="2" t="inlineStr">
        <is>
          <t>Крепление левое переднего бампера Haval Jolion 2020-2024</t>
        </is>
      </c>
      <c r="B32" s="2" t="inlineStr">
        <is>
          <t>KP-HVJL-000B-2</t>
        </is>
      </c>
      <c r="C32" s="2" t="inlineStr">
        <is>
          <t>2803101XST01A</t>
        </is>
      </c>
      <c r="D32" s="2" t="inlineStr">
        <is>
          <t>Крепление левое переднего бампера Haval Jolion 2020-2024</t>
        </is>
      </c>
      <c r="E32" s="2" t="n">
        <v>20</v>
      </c>
      <c r="F32" s="4" t="n">
        <v>160</v>
      </c>
      <c r="G32" s="13" t="n"/>
      <c r="H32" s="5">
        <f>IF(G32="","",F32*MIN(G32,E32))</f>
        <v/>
      </c>
    </row>
    <row r="33">
      <c r="A33" s="2" t="inlineStr">
        <is>
          <t>Крепление переднего бампера левое Haval Dargo 2022- (Китай)</t>
        </is>
      </c>
      <c r="B33" s="2" t="inlineStr">
        <is>
          <t xml:space="preserve">HADA2233FL </t>
        </is>
      </c>
      <c r="C33" s="2" t="inlineStr">
        <is>
          <t>2803401XKN04A</t>
        </is>
      </c>
      <c r="D33" s="2" t="inlineStr">
        <is>
          <t>Крепление переднего бампера левое Haval Dargo 2022- (Китай)</t>
        </is>
      </c>
      <c r="E33" s="2" t="n">
        <v>6</v>
      </c>
      <c r="F33" s="4" t="n">
        <v>180</v>
      </c>
      <c r="G33" s="13" t="n"/>
      <c r="H33" s="5">
        <f>IF(G33="","",F33*MIN(G33,E33))</f>
        <v/>
      </c>
    </row>
    <row r="34">
      <c r="A34" s="2" t="inlineStr">
        <is>
          <t>Крепление переднего бампера правое Haval Dargo 2022- (Китай)</t>
        </is>
      </c>
      <c r="B34" s="2" t="inlineStr">
        <is>
          <t xml:space="preserve">HADA2233FR </t>
        </is>
      </c>
      <c r="C34" s="2" t="inlineStr">
        <is>
          <t>2803402XKN04A</t>
        </is>
      </c>
      <c r="D34" s="2" t="inlineStr">
        <is>
          <t>Крепление переднего бампера правое Haval Dargo 2022- (Китай)</t>
        </is>
      </c>
      <c r="E34" s="2" t="n">
        <v>8</v>
      </c>
      <c r="F34" s="4" t="n">
        <v>180</v>
      </c>
      <c r="G34" s="13" t="n"/>
      <c r="H34" s="5">
        <f>IF(G34="","",F34*MIN(G34,E34))</f>
        <v/>
      </c>
    </row>
    <row r="35">
      <c r="A35" s="2" t="inlineStr">
        <is>
          <t>Крепление переднего бампера правое Haval M6 2021-Н.В. (Китай)</t>
        </is>
      </c>
      <c r="B35" s="2" t="inlineStr">
        <is>
          <t>HAM6II33AFR</t>
        </is>
      </c>
      <c r="C35" s="2" t="inlineStr">
        <is>
          <t>2803400XKZ0YA</t>
        </is>
      </c>
      <c r="D35" s="2" t="inlineStr">
        <is>
          <t>Крепление переднего бампера правое Haval M6 2021-Н.В. (Китай)</t>
        </is>
      </c>
      <c r="E35" s="2" t="n">
        <v>8</v>
      </c>
      <c r="F35" s="4" t="n">
        <v>220</v>
      </c>
      <c r="G35" s="13" t="n"/>
      <c r="H35" s="5">
        <f>IF(G35="","",F35*MIN(G35,E35))</f>
        <v/>
      </c>
    </row>
    <row r="36">
      <c r="A36" s="2" t="inlineStr">
        <is>
          <t>Крепление правое переднего бампера Haval F7 2018-2022</t>
        </is>
      </c>
      <c r="B36" s="2" t="inlineStr">
        <is>
          <t>KP-HVF7-000B-1</t>
        </is>
      </c>
      <c r="C36" s="2" t="inlineStr">
        <is>
          <t>2803110XKQ00A</t>
        </is>
      </c>
      <c r="D36" s="2" t="inlineStr">
        <is>
          <t>Крепление правое переднего бампера Haval F7 2018-2022</t>
        </is>
      </c>
      <c r="E36" s="2" t="n">
        <v>20</v>
      </c>
      <c r="F36" s="4" t="n">
        <v>170</v>
      </c>
      <c r="G36" s="13" t="n"/>
      <c r="H36" s="5">
        <f>IF(G36="","",F36*MIN(G36,E36))</f>
        <v/>
      </c>
    </row>
    <row r="37">
      <c r="A37" s="2" t="inlineStr">
        <is>
          <t>Крепление правое переднего бампера Haval Jolion 2020-2024</t>
        </is>
      </c>
      <c r="B37" s="2" t="inlineStr">
        <is>
          <t>KP-HVJL-000B-1</t>
        </is>
      </c>
      <c r="C37" s="2" t="inlineStr">
        <is>
          <t>2803102XST01A</t>
        </is>
      </c>
      <c r="D37" s="2" t="inlineStr">
        <is>
          <t>Крепление правое переднего бампера Haval Jolion 2020-2024</t>
        </is>
      </c>
      <c r="E37" s="2" t="n">
        <v>22</v>
      </c>
      <c r="F37" s="4" t="n">
        <v>150</v>
      </c>
      <c r="G37" s="13" t="n"/>
      <c r="H37" s="5">
        <f>IF(G37="","",F37*MIN(G37,E37))</f>
        <v/>
      </c>
    </row>
    <row r="38">
      <c r="A38" s="2" t="inlineStr">
        <is>
          <t>Крыло Haval Dargo 22- Левое (Китай / Замятие) Дисконт 10%</t>
        </is>
      </c>
      <c r="B38" s="2" t="inlineStr">
        <is>
          <t>HADA2225FLUC</t>
        </is>
      </c>
      <c r="C38" s="2" t="inlineStr">
        <is>
          <t>8403103XKN04A</t>
        </is>
      </c>
      <c r="D38" s="2" t="inlineStr">
        <is>
          <t>Крыло Haval Dargo 22- Левое (Китай / Замятие) Дисконт 10%</t>
        </is>
      </c>
      <c r="E38" s="2" t="n">
        <v>1</v>
      </c>
      <c r="F38" s="4" t="n">
        <v>3050</v>
      </c>
      <c r="G38" s="13" t="n"/>
      <c r="H38" s="5">
        <f>IF(G38="","",F38*MIN(G38,E38))</f>
        <v/>
      </c>
    </row>
    <row r="39">
      <c r="A39" s="2" t="inlineStr">
        <is>
          <t>Крыло левое Haval Dargo 2022-</t>
        </is>
      </c>
      <c r="B39" s="2" t="inlineStr">
        <is>
          <t>KP-HDRG-016-2</t>
        </is>
      </c>
      <c r="C39" s="2" t="inlineStr">
        <is>
          <t>8403103XKN04A</t>
        </is>
      </c>
      <c r="D39" s="2" t="inlineStr">
        <is>
          <t>Крыло левое Haval Dargo 2022-</t>
        </is>
      </c>
      <c r="E39" s="2" t="n">
        <v>4</v>
      </c>
      <c r="F39" s="4" t="n">
        <v>3310</v>
      </c>
      <c r="G39" s="13" t="n"/>
      <c r="H39" s="5">
        <f>IF(G39="","",F39*MIN(G39,E39))</f>
        <v/>
      </c>
    </row>
    <row r="40">
      <c r="A40" s="2" t="inlineStr">
        <is>
          <t>Крыло левое Haval Jolion 2020-2024 (Китай)</t>
        </is>
      </c>
      <c r="B40" s="2" t="inlineStr">
        <is>
          <t>HAJO2125FL</t>
        </is>
      </c>
      <c r="C40" s="2" t="inlineStr">
        <is>
          <t>8403110XST01A</t>
        </is>
      </c>
      <c r="D40" s="2" t="inlineStr">
        <is>
          <t>Крыло левое Haval Jolion 2020-2024 (Китай)</t>
        </is>
      </c>
      <c r="E40" s="2" t="n">
        <v>2</v>
      </c>
      <c r="F40" s="4" t="n">
        <v>4420</v>
      </c>
      <c r="G40" s="13" t="n"/>
      <c r="H40" s="5">
        <f>IF(G40="","",F40*MIN(G40,E40))</f>
        <v/>
      </c>
    </row>
    <row r="41">
      <c r="A41" s="2" t="inlineStr">
        <is>
          <t>Крыло правое Haval Dargo 2022-</t>
        </is>
      </c>
      <c r="B41" s="2" t="inlineStr">
        <is>
          <t>KP-HDRG-016-1</t>
        </is>
      </c>
      <c r="C41" s="2" t="inlineStr">
        <is>
          <t>8403104XKN04A</t>
        </is>
      </c>
      <c r="D41" s="2" t="inlineStr">
        <is>
          <t>Крыло правое Haval Dargo 2022-</t>
        </is>
      </c>
      <c r="E41" s="2" t="n">
        <v>4</v>
      </c>
      <c r="F41" s="4" t="n">
        <v>3310</v>
      </c>
      <c r="G41" s="13" t="n"/>
      <c r="H41" s="5">
        <f>IF(G41="","",F41*MIN(G41,E41))</f>
        <v/>
      </c>
    </row>
    <row r="42">
      <c r="A42" s="2" t="inlineStr">
        <is>
          <t>Крыло правое Haval F7 / F7x 2018-Н.В. (Китай)</t>
        </is>
      </c>
      <c r="B42" s="2" t="inlineStr">
        <is>
          <t>KP-HVF7-016-1</t>
        </is>
      </c>
      <c r="C42" s="2" t="inlineStr">
        <is>
          <t>8403211XKQ00A</t>
        </is>
      </c>
      <c r="D42" s="2" t="inlineStr">
        <is>
          <t>Крыло правое Haval F7 / F7x 2018-Н.В. (Китай)</t>
        </is>
      </c>
      <c r="E42" s="2" t="n">
        <v>4</v>
      </c>
      <c r="F42" s="4" t="n">
        <v>2650</v>
      </c>
      <c r="G42" s="13" t="n"/>
      <c r="H42" s="5">
        <f>IF(G42="","",F42*MIN(G42,E42))</f>
        <v/>
      </c>
    </row>
    <row r="43">
      <c r="A43" s="2" t="inlineStr">
        <is>
          <t>Крыло правое Haval Jolion 2020-2024 (Китай)</t>
        </is>
      </c>
      <c r="B43" s="2" t="inlineStr">
        <is>
          <t>HAJO2125FR</t>
        </is>
      </c>
      <c r="C43" s="2" t="inlineStr">
        <is>
          <t>8403120XST01A</t>
        </is>
      </c>
      <c r="D43" s="2" t="inlineStr">
        <is>
          <t>Крыло правое Haval Jolion 2020-2024 (Китай)</t>
        </is>
      </c>
      <c r="E43" s="2" t="n">
        <v>2</v>
      </c>
      <c r="F43" s="4" t="n">
        <v>2210</v>
      </c>
      <c r="G43" s="13" t="n"/>
      <c r="H43" s="5">
        <f>IF(G43="","",F43*MIN(G43,E43))</f>
        <v/>
      </c>
    </row>
    <row r="44">
      <c r="A44" s="2" t="inlineStr">
        <is>
          <t>Крыло правое HAVAL M6 2021- (Китай)</t>
        </is>
      </c>
      <c r="B44" s="2" t="inlineStr">
        <is>
          <t>KP-HVM6-016-1</t>
        </is>
      </c>
      <c r="C44" s="2" t="inlineStr">
        <is>
          <t>8403200XKZ0YA</t>
        </is>
      </c>
      <c r="D44" s="2" t="inlineStr">
        <is>
          <t>Крыло правое HAVAL M6 2021- (Китай)</t>
        </is>
      </c>
      <c r="E44" s="2" t="n">
        <v>4</v>
      </c>
      <c r="F44" s="4" t="n">
        <v>2290</v>
      </c>
      <c r="G44" s="13" t="n"/>
      <c r="H44" s="5">
        <f>IF(G44="","",F44*MIN(G44,E44))</f>
        <v/>
      </c>
    </row>
    <row r="45">
      <c r="A45" s="2" t="inlineStr">
        <is>
          <t>Молдинг двери передней левой Haval Jolion 2020-2024 (Китай)</t>
        </is>
      </c>
      <c r="B45" s="2" t="inlineStr">
        <is>
          <t>5006300XST01A</t>
        </is>
      </c>
      <c r="C45" s="2" t="inlineStr">
        <is>
          <t>5006300XST01A</t>
        </is>
      </c>
      <c r="D45" s="2" t="inlineStr">
        <is>
          <t>Молдинг двери передней левой Haval Jolion 2020-2024 (Китай)</t>
        </is>
      </c>
      <c r="E45" s="2" t="n">
        <v>1</v>
      </c>
      <c r="F45" s="4" t="n">
        <v>1440</v>
      </c>
      <c r="G45" s="13" t="n"/>
      <c r="H45" s="5">
        <f>IF(G45="","",F45*MIN(G45,E45))</f>
        <v/>
      </c>
    </row>
    <row r="46">
      <c r="A46" s="2" t="inlineStr">
        <is>
          <t>Молдинг двери передней правой Haval Jolion 2020-2024 (Китай)</t>
        </is>
      </c>
      <c r="B46" s="2" t="inlineStr">
        <is>
          <t>5006400XST01A</t>
        </is>
      </c>
      <c r="C46" s="2" t="inlineStr">
        <is>
          <t>5006400XST01A</t>
        </is>
      </c>
      <c r="D46" s="2" t="inlineStr">
        <is>
          <t>Молдинг двери передней правой Haval Jolion 2020-2024 (Китай)</t>
        </is>
      </c>
      <c r="E46" s="2" t="n">
        <v>1</v>
      </c>
      <c r="F46" s="4" t="n">
        <v>1440</v>
      </c>
      <c r="G46" s="13" t="n"/>
      <c r="H46" s="5">
        <f>IF(G46="","",F46*MIN(G46,E46))</f>
        <v/>
      </c>
    </row>
    <row r="47">
      <c r="A47" s="2" t="inlineStr">
        <is>
          <t>Молдинг левый решетки в бампер хром Haval Jolion 2020-2024</t>
        </is>
      </c>
      <c r="B47" s="2" t="inlineStr">
        <is>
          <t>KP-HVJL-000M-2</t>
        </is>
      </c>
      <c r="C47" s="2" t="inlineStr">
        <is>
          <t>2803129XST01A</t>
        </is>
      </c>
      <c r="D47" s="2" t="inlineStr">
        <is>
          <t>Молдинг левый решетки в бампер хром Haval Jolion 2020-2024</t>
        </is>
      </c>
      <c r="E47" s="2" t="n">
        <v>6</v>
      </c>
      <c r="F47" s="4" t="n">
        <v>980</v>
      </c>
      <c r="G47" s="13" t="n"/>
      <c r="H47" s="5">
        <f>IF(G47="","",F47*MIN(G47,E47))</f>
        <v/>
      </c>
    </row>
    <row r="48">
      <c r="A48" s="2" t="inlineStr">
        <is>
          <t>Молдинг правый решетки в бампер хром Haval Jolion 2020-2024</t>
        </is>
      </c>
      <c r="B48" s="2" t="inlineStr">
        <is>
          <t>KP-HVJL-000M-1</t>
        </is>
      </c>
      <c r="C48" s="2" t="inlineStr">
        <is>
          <t>2803130XST01A</t>
        </is>
      </c>
      <c r="D48" s="2" t="inlineStr">
        <is>
          <t>Молдинг правый решетки в бампер хром Haval Jolion 2020-2024</t>
        </is>
      </c>
      <c r="E48" s="2" t="n">
        <v>7</v>
      </c>
      <c r="F48" s="4" t="n">
        <v>990</v>
      </c>
      <c r="G48" s="13" t="n"/>
      <c r="H48" s="5">
        <f>IF(G48="","",F48*MIN(G48,E48))</f>
        <v/>
      </c>
    </row>
    <row r="49">
      <c r="A49" s="2" t="inlineStr">
        <is>
          <t>Молдинг решетки в бампер хром Haval Jolion 20- (HAJO2106AFMUC / Царапины на хроме) Дисконт 10%</t>
        </is>
      </c>
      <c r="B49" s="2" t="inlineStr">
        <is>
          <t>HAJO2106AFMUC</t>
        </is>
      </c>
      <c r="C49" s="2" t="inlineStr">
        <is>
          <t>2803128XST01A</t>
        </is>
      </c>
      <c r="D49" s="2" t="inlineStr">
        <is>
          <t>Молдинг решетки в бампер хром Haval Jolion 20- (HAJO2106AFMUC / Царапины на хроме) Дисконт 10%</t>
        </is>
      </c>
      <c r="E49" s="2" t="n">
        <v>1</v>
      </c>
      <c r="F49" s="4" t="n">
        <v>1890</v>
      </c>
      <c r="G49" s="13" t="n"/>
      <c r="H49" s="5">
        <f>IF(G49="","",F49*MIN(G49,E49))</f>
        <v/>
      </c>
    </row>
    <row r="50">
      <c r="A50" s="2" t="inlineStr">
        <is>
          <t>Накладка заднего бампера Haval F7 / F7x 2018-2022 Левая (Китай)</t>
        </is>
      </c>
      <c r="B50" s="2" t="inlineStr">
        <is>
          <t>HA011910RL</t>
        </is>
      </c>
      <c r="C50" s="2" t="inlineStr">
        <is>
          <t>2804115XKQ00A8L</t>
        </is>
      </c>
      <c r="D50" s="2" t="inlineStr">
        <is>
          <t>Накладка заднего бампера Haval F7 / F7x 2018-2022 Левая (Китай)</t>
        </is>
      </c>
      <c r="E50" s="2" t="n">
        <v>2</v>
      </c>
      <c r="F50" s="4" t="n">
        <v>630</v>
      </c>
      <c r="G50" s="13" t="n"/>
      <c r="H50" s="5">
        <f>IF(G50="","",F50*MIN(G50,E50))</f>
        <v/>
      </c>
    </row>
    <row r="51">
      <c r="A51" s="2" t="inlineStr">
        <is>
          <t>Накладка заднего бампера Haval F7 / F7x 2018-2022 Правая (Китай)</t>
        </is>
      </c>
      <c r="B51" s="2" t="inlineStr">
        <is>
          <t>HA011910RR</t>
        </is>
      </c>
      <c r="C51" s="2" t="inlineStr">
        <is>
          <t>2804116XKQ00A8L</t>
        </is>
      </c>
      <c r="D51" s="2" t="inlineStr">
        <is>
          <t>Накладка заднего бампера Haval F7 / F7x 2018-2022 Правая (Китай)</t>
        </is>
      </c>
      <c r="E51" s="2" t="n">
        <v>1</v>
      </c>
      <c r="F51" s="4" t="n">
        <v>440</v>
      </c>
      <c r="G51" s="13" t="n"/>
      <c r="H51" s="5">
        <f>IF(G51="","",F51*MIN(G51,E51))</f>
        <v/>
      </c>
    </row>
    <row r="52">
      <c r="A52" s="2" t="inlineStr">
        <is>
          <t>Накладка заднего бампера верх Haval F7 / F7x 2018-2022 (Китай)</t>
        </is>
      </c>
      <c r="B52" s="2" t="inlineStr">
        <is>
          <t>HA011910RU</t>
        </is>
      </c>
      <c r="C52" s="2" t="inlineStr">
        <is>
          <t>2804134XKQ00A8L</t>
        </is>
      </c>
      <c r="D52" s="2" t="inlineStr">
        <is>
          <t>Накладка заднего бампера верх Haval F7 / F7x 2018-2022 (Китай)</t>
        </is>
      </c>
      <c r="E52" s="2" t="n">
        <v>1</v>
      </c>
      <c r="F52" s="4" t="n">
        <v>1020</v>
      </c>
      <c r="G52" s="13" t="n"/>
      <c r="H52" s="5">
        <f>IF(G52="","",F52*MIN(G52,E52))</f>
        <v/>
      </c>
    </row>
    <row r="53">
      <c r="A53" s="2" t="inlineStr">
        <is>
          <t>Накладка левая переднего бампера Haval F7 / F7x 2018-2022</t>
        </is>
      </c>
      <c r="B53" s="2" t="inlineStr">
        <is>
          <t>KP-HVF7-000S-2</t>
        </is>
      </c>
      <c r="C53" s="2" t="inlineStr">
        <is>
          <t>2803102XKQ00A8L</t>
        </is>
      </c>
      <c r="D53" s="2" t="inlineStr">
        <is>
          <t>Накладка левая переднего бампера Haval F7 / F7x 2018-2022</t>
        </is>
      </c>
      <c r="E53" s="2" t="n">
        <v>10</v>
      </c>
      <c r="F53" s="4" t="n">
        <v>290</v>
      </c>
      <c r="G53" s="13" t="n"/>
      <c r="H53" s="5">
        <f>IF(G53="","",F53*MIN(G53,E53))</f>
        <v/>
      </c>
    </row>
    <row r="54">
      <c r="A54" s="2" t="inlineStr">
        <is>
          <t>Накладка левого заднего крыла Haval Dargo 2022-</t>
        </is>
      </c>
      <c r="B54" s="2" t="inlineStr">
        <is>
          <t xml:space="preserve">HADA2272ARL </t>
        </is>
      </c>
      <c r="C54" s="2" t="inlineStr">
        <is>
          <t>5006150XKN04A</t>
        </is>
      </c>
      <c r="D54" s="2" t="inlineStr">
        <is>
          <t>Накладка левого заднего крыла Haval Dargo 2022-</t>
        </is>
      </c>
      <c r="E54" s="2" t="n">
        <v>1</v>
      </c>
      <c r="F54" s="4" t="n">
        <v>300</v>
      </c>
      <c r="G54" s="13" t="n"/>
      <c r="H54" s="5">
        <f>IF(G54="","",F54*MIN(G54,E54))</f>
        <v/>
      </c>
    </row>
    <row r="55">
      <c r="A55" s="2" t="inlineStr">
        <is>
          <t>Накладка левого заднего крыла №1 Haval F7 2018-2022 (Китай)</t>
        </is>
      </c>
      <c r="B55" s="2" t="inlineStr">
        <is>
          <t>29-F7-40B1L</t>
        </is>
      </c>
      <c r="C55" s="2" t="inlineStr">
        <is>
          <t>5006106XKQ00A8L</t>
        </is>
      </c>
      <c r="D55" s="2" t="inlineStr">
        <is>
          <t>Накладка левого заднего крыла №1 Haval F7 2018-2022 (Китай)</t>
        </is>
      </c>
      <c r="E55" s="2" t="n">
        <v>3</v>
      </c>
      <c r="F55" s="4" t="n">
        <v>410</v>
      </c>
      <c r="G55" s="13" t="n"/>
      <c r="H55" s="5">
        <f>IF(G55="","",F55*MIN(G55,E55))</f>
        <v/>
      </c>
    </row>
    <row r="56">
      <c r="A56" s="2" t="inlineStr">
        <is>
          <t>Накладка левого заднего крыла №2 Haval F7 2018-2022 (Китай)</t>
        </is>
      </c>
      <c r="B56" s="2" t="inlineStr">
        <is>
          <t>29-F7-40B2L</t>
        </is>
      </c>
      <c r="C56" s="2" t="inlineStr">
        <is>
          <t>5006108XKQ00A8L</t>
        </is>
      </c>
      <c r="D56" s="2" t="inlineStr">
        <is>
          <t>Накладка левого заднего крыла №2 Haval F7 2018-2022 (Китай)</t>
        </is>
      </c>
      <c r="E56" s="2" t="n">
        <v>4</v>
      </c>
      <c r="F56" s="4" t="n">
        <v>410</v>
      </c>
      <c r="G56" s="13" t="n"/>
      <c r="H56" s="5">
        <f>IF(G56="","",F56*MIN(G56,E56))</f>
        <v/>
      </c>
    </row>
    <row r="57">
      <c r="A57" s="2" t="inlineStr">
        <is>
          <t>Накладка левого переднего крыла Haval Dargo 2022-</t>
        </is>
      </c>
      <c r="B57" s="2" t="inlineStr">
        <is>
          <t xml:space="preserve">HADA2272FL </t>
        </is>
      </c>
      <c r="C57" s="2" t="inlineStr">
        <is>
          <t>5006110XKN04A</t>
        </is>
      </c>
      <c r="D57" s="2" t="inlineStr">
        <is>
          <t>Накладка левого переднего крыла Haval Dargo 2022-</t>
        </is>
      </c>
      <c r="E57" s="2" t="n">
        <v>1</v>
      </c>
      <c r="F57" s="4" t="n">
        <v>730</v>
      </c>
      <c r="G57" s="13" t="n"/>
      <c r="H57" s="5">
        <f>IF(G57="","",F57*MIN(G57,E57))</f>
        <v/>
      </c>
    </row>
    <row r="58">
      <c r="A58" s="2" t="inlineStr">
        <is>
          <t>Накладка левой задней двери Haval Dargo 2022-</t>
        </is>
      </c>
      <c r="B58" s="2" t="inlineStr">
        <is>
          <t xml:space="preserve">HADA2272RL </t>
        </is>
      </c>
      <c r="C58" s="2" t="inlineStr">
        <is>
          <t>5006130XKN04A</t>
        </is>
      </c>
      <c r="D58" s="2" t="inlineStr">
        <is>
          <t>Накладка левой задней двери Haval Dargo 2022-</t>
        </is>
      </c>
      <c r="E58" s="2" t="n">
        <v>5</v>
      </c>
      <c r="F58" s="4" t="n">
        <v>300</v>
      </c>
      <c r="G58" s="13" t="n"/>
      <c r="H58" s="5">
        <f>IF(G58="","",F58*MIN(G58,E58))</f>
        <v/>
      </c>
    </row>
    <row r="59">
      <c r="A59" s="2" t="inlineStr">
        <is>
          <t>Накладка правая переднего бампера Haval F7 / F7x 2018-2022</t>
        </is>
      </c>
      <c r="B59" s="2" t="inlineStr">
        <is>
          <t>KP-HVF7-000S-1</t>
        </is>
      </c>
      <c r="C59" s="2" t="inlineStr">
        <is>
          <t>2803103XKQ00A8L</t>
        </is>
      </c>
      <c r="D59" s="2" t="inlineStr">
        <is>
          <t>Накладка правая переднего бампера Haval F7 / F7x 2018-2022</t>
        </is>
      </c>
      <c r="E59" s="2" t="n">
        <v>10</v>
      </c>
      <c r="F59" s="4" t="n">
        <v>290</v>
      </c>
      <c r="G59" s="13" t="n"/>
      <c r="H59" s="5">
        <f>IF(G59="","",F59*MIN(G59,E59))</f>
        <v/>
      </c>
    </row>
    <row r="60">
      <c r="A60" s="2" t="inlineStr">
        <is>
          <t>Накладка правого заднего крыла №1 Haval F7 2018-2022 (Китай)</t>
        </is>
      </c>
      <c r="B60" s="2" t="inlineStr">
        <is>
          <t>29-F7-40B1R</t>
        </is>
      </c>
      <c r="C60" s="2" t="inlineStr">
        <is>
          <t>5006106XKQ00A8R</t>
        </is>
      </c>
      <c r="D60" s="2" t="inlineStr">
        <is>
          <t>Накладка правого заднего крыла №1 Haval F7 2018-2022 (Китай)</t>
        </is>
      </c>
      <c r="E60" s="2" t="n">
        <v>4</v>
      </c>
      <c r="F60" s="4" t="n">
        <v>410</v>
      </c>
      <c r="G60" s="13" t="n"/>
      <c r="H60" s="5">
        <f>IF(G60="","",F60*MIN(G60,E60))</f>
        <v/>
      </c>
    </row>
    <row r="61">
      <c r="A61" s="2" t="inlineStr">
        <is>
          <t>Накладка правого заднего крыла №2 Haval F7 2018-2022 (Китай)</t>
        </is>
      </c>
      <c r="B61" s="2" t="inlineStr">
        <is>
          <t>29-F7-40B2R</t>
        </is>
      </c>
      <c r="C61" s="2" t="inlineStr">
        <is>
          <t>5006108XKQ00A8R</t>
        </is>
      </c>
      <c r="D61" s="2" t="inlineStr">
        <is>
          <t>Накладка правого заднего крыла №2 Haval F7 2018-2022 (Китай)</t>
        </is>
      </c>
      <c r="E61" s="2" t="n">
        <v>4</v>
      </c>
      <c r="F61" s="4" t="n">
        <v>410</v>
      </c>
      <c r="G61" s="13" t="n"/>
      <c r="H61" s="5">
        <f>IF(G61="","",F61*MIN(G61,E61))</f>
        <v/>
      </c>
    </row>
    <row r="62">
      <c r="A62" s="2" t="inlineStr">
        <is>
          <t>Накладка правой задней двери Haval Dargo 2022-</t>
        </is>
      </c>
      <c r="B62" s="2" t="inlineStr">
        <is>
          <t>HADA2272RR</t>
        </is>
      </c>
      <c r="C62" s="2" t="inlineStr">
        <is>
          <t>5006140XKN04A</t>
        </is>
      </c>
      <c r="D62" s="2" t="inlineStr">
        <is>
          <t>Накладка правой задней двери Haval Dargo 2022-</t>
        </is>
      </c>
      <c r="E62" s="2" t="n">
        <v>5</v>
      </c>
      <c r="F62" s="4" t="n">
        <v>300</v>
      </c>
      <c r="G62" s="13" t="n"/>
      <c r="H62" s="5">
        <f>IF(G62="","",F62*MIN(G62,E62))</f>
        <v/>
      </c>
    </row>
    <row r="63">
      <c r="A63" s="2" t="inlineStr">
        <is>
          <t>Отражатель левый в задний бампер Haval F7 / F7x 2018-2022</t>
        </is>
      </c>
      <c r="B63" s="2" t="inlineStr">
        <is>
          <t>KP-29-HVF7L</t>
        </is>
      </c>
      <c r="C63" s="2" t="inlineStr">
        <is>
          <t>4135100XKQ00A</t>
        </is>
      </c>
      <c r="D63" s="2" t="inlineStr">
        <is>
          <t>Отражатель левый в задний бампер Haval F7 / F7x 2018-2022</t>
        </is>
      </c>
      <c r="E63" s="2" t="n">
        <v>5</v>
      </c>
      <c r="F63" s="4" t="n">
        <v>250</v>
      </c>
      <c r="G63" s="13" t="n"/>
      <c r="H63" s="5">
        <f>IF(G63="","",F63*MIN(G63,E63))</f>
        <v/>
      </c>
    </row>
    <row r="64">
      <c r="A64" s="2" t="inlineStr">
        <is>
          <t>Отражатель правый в задний бампер Haval F7 / F7x 2018-2022</t>
        </is>
      </c>
      <c r="B64" s="2" t="inlineStr">
        <is>
          <t>KP-29-HVF7R</t>
        </is>
      </c>
      <c r="C64" s="2" t="inlineStr">
        <is>
          <t>4135101XKQ00A</t>
        </is>
      </c>
      <c r="D64" s="2" t="inlineStr">
        <is>
          <t>Отражатель правый в задний бампер Haval F7 / F7x 2018-2022</t>
        </is>
      </c>
      <c r="E64" s="2" t="n">
        <v>5</v>
      </c>
      <c r="F64" s="4" t="n">
        <v>250</v>
      </c>
      <c r="G64" s="13" t="n"/>
      <c r="H64" s="5">
        <f>IF(G64="","",F64*MIN(G64,E64))</f>
        <v/>
      </c>
    </row>
    <row r="65">
      <c r="A65" s="2" t="inlineStr">
        <is>
          <t>Отражатель правый в задний бампер Haval M6 2021-Н.В. (Китай)</t>
        </is>
      </c>
      <c r="B65" s="2" t="inlineStr">
        <is>
          <t>KP-29-HVM6R</t>
        </is>
      </c>
      <c r="C65" s="2" t="inlineStr">
        <is>
          <t>4135101XKZ0YA</t>
        </is>
      </c>
      <c r="D65" s="2" t="inlineStr">
        <is>
          <t>Отражатель правый в задний бампер Haval M6 2021-Н.В. (Китай)</t>
        </is>
      </c>
      <c r="E65" s="2" t="n">
        <v>20</v>
      </c>
      <c r="F65" s="4" t="n">
        <v>280</v>
      </c>
      <c r="G65" s="13" t="n"/>
      <c r="H65" s="5">
        <f>IF(G65="","",F65*MIN(G65,E65))</f>
        <v/>
      </c>
    </row>
    <row r="66">
      <c r="A66" s="2" t="inlineStr">
        <is>
          <t>Петля капота левая Haval F7 2018-2022</t>
        </is>
      </c>
      <c r="B66" s="2" t="inlineStr">
        <is>
          <t>KP-HVF7-015B-2</t>
        </is>
      </c>
      <c r="C66" s="2" t="inlineStr">
        <is>
          <t>8402105XKQ00A</t>
        </is>
      </c>
      <c r="D66" s="2" t="inlineStr">
        <is>
          <t>Петля капота левая Haval F7 2018-2022</t>
        </is>
      </c>
      <c r="E66" s="2" t="n">
        <v>10</v>
      </c>
      <c r="F66" s="4" t="n">
        <v>890</v>
      </c>
      <c r="G66" s="13" t="n"/>
      <c r="H66" s="5">
        <f>IF(G66="","",F66*MIN(G66,E66))</f>
        <v/>
      </c>
    </row>
    <row r="67">
      <c r="A67" s="2" t="inlineStr">
        <is>
          <t>Петля капота левая Haval Jolion 2020-2024</t>
        </is>
      </c>
      <c r="B67" s="2" t="inlineStr">
        <is>
          <t>KP-HVJL-015B-2</t>
        </is>
      </c>
      <c r="C67" s="2" t="inlineStr">
        <is>
          <t>8402108XST01A</t>
        </is>
      </c>
      <c r="D67" s="2" t="inlineStr">
        <is>
          <t>Петля капота левая Haval Jolion 2020-2024</t>
        </is>
      </c>
      <c r="E67" s="2" t="n">
        <v>10</v>
      </c>
      <c r="F67" s="4" t="n">
        <v>920</v>
      </c>
      <c r="G67" s="13" t="n"/>
      <c r="H67" s="5">
        <f>IF(G67="","",F67*MIN(G67,E67))</f>
        <v/>
      </c>
    </row>
    <row r="68">
      <c r="A68" s="2" t="inlineStr">
        <is>
          <t>Петля капота правая Haval F7 2018-2022</t>
        </is>
      </c>
      <c r="B68" s="2" t="inlineStr">
        <is>
          <t>KP-HVF7-015B-1</t>
        </is>
      </c>
      <c r="C68" s="2" t="inlineStr">
        <is>
          <t>8402106XKQ00A</t>
        </is>
      </c>
      <c r="D68" s="2" t="inlineStr">
        <is>
          <t>Петля капота правая Haval F7 2018-2022</t>
        </is>
      </c>
      <c r="E68" s="2" t="n">
        <v>10</v>
      </c>
      <c r="F68" s="4" t="n">
        <v>890</v>
      </c>
      <c r="G68" s="13" t="n"/>
      <c r="H68" s="5">
        <f>IF(G68="","",F68*MIN(G68,E68))</f>
        <v/>
      </c>
    </row>
    <row r="69">
      <c r="A69" s="2" t="inlineStr">
        <is>
          <t>Петля капота правая Haval Jolion 2020-2024</t>
        </is>
      </c>
      <c r="B69" s="2" t="inlineStr">
        <is>
          <t>KP-HVJL-015B-1</t>
        </is>
      </c>
      <c r="C69" s="2" t="inlineStr">
        <is>
          <t>8402109XST01A</t>
        </is>
      </c>
      <c r="D69" s="2" t="inlineStr">
        <is>
          <t>Петля капота правая Haval Jolion 2020-2024</t>
        </is>
      </c>
      <c r="E69" s="2" t="n">
        <v>10</v>
      </c>
      <c r="F69" s="4" t="n">
        <v>920</v>
      </c>
      <c r="G69" s="13" t="n"/>
      <c r="H69" s="5">
        <f>IF(G69="","",F69*MIN(G69,E69))</f>
        <v/>
      </c>
    </row>
    <row r="70">
      <c r="A70" s="2" t="inlineStr">
        <is>
          <t>Подкрылок левый Haval Dargo 2022- Н.В (Китай)</t>
        </is>
      </c>
      <c r="B70" s="2" t="inlineStr">
        <is>
          <t>HADA2248FL</t>
        </is>
      </c>
      <c r="C70" s="2" t="inlineStr">
        <is>
          <t>5512102XKN04B</t>
        </is>
      </c>
      <c r="D70" s="2" t="inlineStr">
        <is>
          <t>Подкрылок левый Haval Dargo 2022- Н.В (Китай)</t>
        </is>
      </c>
      <c r="E70" s="2" t="n">
        <v>5</v>
      </c>
      <c r="F70" s="4" t="n">
        <v>840</v>
      </c>
      <c r="G70" s="13" t="n"/>
      <c r="H70" s="5">
        <f>IF(G70="","",F70*MIN(G70,E70))</f>
        <v/>
      </c>
    </row>
    <row r="71">
      <c r="A71" s="2" t="inlineStr">
        <is>
          <t>Подкрылок левый передний Haval F7/F7x 2018-2022</t>
        </is>
      </c>
      <c r="B71" s="2" t="inlineStr">
        <is>
          <t>KP-HVF7-016L-2</t>
        </is>
      </c>
      <c r="C71" s="2" t="inlineStr">
        <is>
          <t>5512100XKQ04A</t>
        </is>
      </c>
      <c r="D71" s="2" t="inlineStr">
        <is>
          <t>Подкрылок левый передний Haval F7/F7x 2018-2022</t>
        </is>
      </c>
      <c r="E71" s="2" t="n">
        <v>20</v>
      </c>
      <c r="F71" s="4" t="n">
        <v>410</v>
      </c>
      <c r="G71" s="13" t="n"/>
      <c r="H71" s="5">
        <f>IF(G71="","",F71*MIN(G71,E71))</f>
        <v/>
      </c>
    </row>
    <row r="72">
      <c r="A72" s="2" t="inlineStr">
        <is>
          <t>Подкрылок правый Haval Dargo 2022-Н.В (Китай)</t>
        </is>
      </c>
      <c r="B72" s="2" t="inlineStr">
        <is>
          <t>HADA2248FR</t>
        </is>
      </c>
      <c r="C72" s="2" t="inlineStr">
        <is>
          <t>5512103XKN04B</t>
        </is>
      </c>
      <c r="D72" s="2" t="inlineStr">
        <is>
          <t>Подкрылок правый Haval Dargo 2022-Н.В (Китай)</t>
        </is>
      </c>
      <c r="E72" s="2" t="n">
        <v>5</v>
      </c>
      <c r="F72" s="4" t="n">
        <v>840</v>
      </c>
      <c r="G72" s="13" t="n"/>
      <c r="H72" s="5">
        <f>IF(G72="","",F72*MIN(G72,E72))</f>
        <v/>
      </c>
    </row>
    <row r="73">
      <c r="A73" s="2" t="inlineStr">
        <is>
          <t>Подкрылок правый передний Haval F7/F7x 2018-2022</t>
        </is>
      </c>
      <c r="B73" s="2" t="inlineStr">
        <is>
          <t>KP-HVF7-016L-1</t>
        </is>
      </c>
      <c r="C73" s="2" t="inlineStr">
        <is>
          <t>5512101XKQ04A</t>
        </is>
      </c>
      <c r="D73" s="2" t="inlineStr">
        <is>
          <t>Подкрылок правый передний Haval F7/F7x 2018-2022</t>
        </is>
      </c>
      <c r="E73" s="2" t="n">
        <v>20</v>
      </c>
      <c r="F73" s="4" t="n">
        <v>410</v>
      </c>
      <c r="G73" s="13" t="n"/>
      <c r="H73" s="5">
        <f>IF(G73="","",F73*MIN(G73,E73))</f>
        <v/>
      </c>
    </row>
    <row r="74">
      <c r="A74" s="2" t="inlineStr">
        <is>
          <t>Подкрылок правый передний HAVAL M6 2021-</t>
        </is>
      </c>
      <c r="B74" s="2" t="inlineStr">
        <is>
          <t>KP-HVM6-016L-1</t>
        </is>
      </c>
      <c r="C74" s="2" t="inlineStr">
        <is>
          <t>5512200XKZ8PB</t>
        </is>
      </c>
      <c r="D74" s="2" t="inlineStr">
        <is>
          <t>Подкрылок правый передний HAVAL M6 2021-</t>
        </is>
      </c>
      <c r="E74" s="2" t="n">
        <v>10</v>
      </c>
      <c r="F74" s="4" t="n">
        <v>530</v>
      </c>
      <c r="G74" s="13" t="n"/>
      <c r="H74" s="5">
        <f>IF(G74="","",F74*MIN(G74,E74))</f>
        <v/>
      </c>
    </row>
    <row r="75">
      <c r="A75" s="2" t="inlineStr">
        <is>
          <t>Радиатор кондиционера Haval F7 / F7X 2018- (TERMAL)</t>
        </is>
      </c>
      <c r="B75" s="2" t="inlineStr">
        <is>
          <t>104045</t>
        </is>
      </c>
      <c r="C75" s="2" t="inlineStr">
        <is>
          <t>8105100XKQ00A</t>
        </is>
      </c>
      <c r="D75" s="2" t="inlineStr">
        <is>
          <t>Радиатор кондиционера Haval F7 / F7X 2018- (TERMAL)</t>
        </is>
      </c>
      <c r="E75" s="2" t="n">
        <v>1</v>
      </c>
      <c r="F75" s="4" t="n">
        <v>4720</v>
      </c>
      <c r="G75" s="13" t="n"/>
      <c r="H75" s="5">
        <f>IF(G75="","",F75*MIN(G75,E75))</f>
        <v/>
      </c>
    </row>
    <row r="76">
      <c r="A76" s="2" t="inlineStr">
        <is>
          <t>Рамка радиатора Haval F7 2018-2024 / F7х</t>
        </is>
      </c>
      <c r="B76" s="2" t="inlineStr">
        <is>
          <t>KP-HVF7-009-0</t>
        </is>
      </c>
      <c r="C76" s="2" t="inlineStr">
        <is>
          <t>8400217XKQ00A</t>
        </is>
      </c>
      <c r="D76" s="2" t="inlineStr">
        <is>
          <t>Рамка радиатора Haval F7 2018-2024 / F7х</t>
        </is>
      </c>
      <c r="E76" s="2" t="n">
        <v>5</v>
      </c>
      <c r="F76" s="4" t="n">
        <v>3840</v>
      </c>
      <c r="G76" s="13" t="n"/>
      <c r="H76" s="5">
        <f>IF(G76="","",F76*MIN(G76,E76))</f>
        <v/>
      </c>
    </row>
    <row r="77">
      <c r="A77" s="2" t="inlineStr">
        <is>
          <t>Рамка радиатора Haval Jolion 2020-2024</t>
        </is>
      </c>
      <c r="B77" s="2" t="inlineStr">
        <is>
          <t>KP-HVJL-009-0</t>
        </is>
      </c>
      <c r="C77" s="2" t="inlineStr">
        <is>
          <t>8400661XGW02A</t>
        </is>
      </c>
      <c r="D77" s="2" t="inlineStr">
        <is>
          <t>Рамка радиатора Haval Jolion 2020-2024</t>
        </is>
      </c>
      <c r="E77" s="2" t="n">
        <v>3</v>
      </c>
      <c r="F77" s="4" t="n">
        <v>3010</v>
      </c>
      <c r="G77" s="13" t="n"/>
      <c r="H77" s="5">
        <f>IF(G77="","",F77*MIN(G77,E77))</f>
        <v/>
      </c>
    </row>
    <row r="78">
      <c r="A78" s="2" t="inlineStr">
        <is>
          <t>Решетка в бампер Haval Jolion 2020-2024</t>
        </is>
      </c>
      <c r="B78" s="2" t="inlineStr">
        <is>
          <t>KP-HVJL-000G-0</t>
        </is>
      </c>
      <c r="C78" s="2" t="inlineStr">
        <is>
          <t>2803127XST01A</t>
        </is>
      </c>
      <c r="D78" s="2" t="inlineStr">
        <is>
          <t>Решетка в бампер Haval Jolion 2020-2024</t>
        </is>
      </c>
      <c r="E78" s="2" t="n">
        <v>11</v>
      </c>
      <c r="F78" s="4" t="n">
        <v>1530</v>
      </c>
      <c r="G78" s="13" t="n"/>
      <c r="H78" s="5">
        <f>IF(G78="","",F78*MIN(G78,E78))</f>
        <v/>
      </c>
    </row>
    <row r="79">
      <c r="A79" s="2" t="inlineStr">
        <is>
          <t>Решетка в бампер под радиатор Haval F7 2018-2022 / F7x 2019-2022</t>
        </is>
      </c>
      <c r="B79" s="2" t="inlineStr">
        <is>
          <t>KP-HVF7-000G-0</t>
        </is>
      </c>
      <c r="C79" s="2" t="inlineStr">
        <is>
          <t>2803116XKQ00A</t>
        </is>
      </c>
      <c r="D79" s="2" t="inlineStr">
        <is>
          <t>Решетка в бампер под радиатор Haval F7 2018-2022 / F7x 2019-2022</t>
        </is>
      </c>
      <c r="E79" s="2" t="n">
        <v>10</v>
      </c>
      <c r="F79" s="4" t="n">
        <v>1090</v>
      </c>
      <c r="G79" s="13" t="n"/>
      <c r="H79" s="5">
        <f>IF(G79="","",F79*MIN(G79,E79))</f>
        <v/>
      </c>
    </row>
    <row r="80">
      <c r="A80" s="2" t="inlineStr">
        <is>
          <t>Решетка радиатора Haval Dargo 2022-</t>
        </is>
      </c>
      <c r="B80" s="2" t="inlineStr">
        <is>
          <t>KP-HDRG-093-0</t>
        </is>
      </c>
      <c r="C80" s="2" t="inlineStr">
        <is>
          <t>5509200XKN04A</t>
        </is>
      </c>
      <c r="D80" s="2" t="inlineStr">
        <is>
          <t>Решетка радиатора Haval Dargo 2022-</t>
        </is>
      </c>
      <c r="E80" s="2" t="n">
        <v>5</v>
      </c>
      <c r="F80" s="4" t="n">
        <v>3250</v>
      </c>
      <c r="G80" s="13" t="n"/>
      <c r="H80" s="5">
        <f>IF(G80="","",F80*MIN(G80,E80))</f>
        <v/>
      </c>
    </row>
    <row r="81">
      <c r="A81" s="2" t="inlineStr">
        <is>
          <t>Решетка радиатора под камеру Haval F7 / F7x 2018-2022</t>
        </is>
      </c>
      <c r="B81" s="2" t="inlineStr">
        <is>
          <t>KP-HVF7-093-0</t>
        </is>
      </c>
      <c r="C81" s="2" t="inlineStr">
        <is>
          <t>5509112XKQ00A8D</t>
        </is>
      </c>
      <c r="D81" s="2" t="inlineStr">
        <is>
          <t>Решетка радиатора под камеру Haval F7 / F7x 2018-2022</t>
        </is>
      </c>
      <c r="E81" s="2" t="n">
        <v>5</v>
      </c>
      <c r="F81" s="4" t="n">
        <v>5050</v>
      </c>
      <c r="G81" s="13" t="n"/>
      <c r="H81" s="5">
        <f>IF(G81="","",F81*MIN(G81,E81))</f>
        <v/>
      </c>
    </row>
    <row r="82">
      <c r="A82" s="2" t="inlineStr">
        <is>
          <t>Решетка радиатора под камеру Haval F7 / F7x 2018-2022 (HA011937UC / Китай / Сломано крепление / хром) Дисконт 15%</t>
        </is>
      </c>
      <c r="B82" s="2" t="inlineStr">
        <is>
          <t>HA011937UC</t>
        </is>
      </c>
      <c r="C82" s="2" t="inlineStr">
        <is>
          <t>5509112XKQ00A8D</t>
        </is>
      </c>
      <c r="D82" s="2" t="inlineStr">
        <is>
          <t>Решетка радиатора под камеру Haval F7 / F7x 2018-2022 (HA011937UC / Китай / Сломано крепление / хром) Дисконт 15%</t>
        </is>
      </c>
      <c r="E82" s="2" t="n">
        <v>1</v>
      </c>
      <c r="F82" s="4" t="n">
        <v>7310</v>
      </c>
      <c r="G82" s="13" t="n"/>
      <c r="H82" s="5">
        <f>IF(G82="","",F82*MIN(G82,E82))</f>
        <v/>
      </c>
    </row>
    <row r="83">
      <c r="A83" s="2" t="inlineStr">
        <is>
          <t>Туманка левая Haval F7 2018-2022 / F7X 2019-2022 (Китай)</t>
        </is>
      </c>
      <c r="B83" s="2" t="inlineStr">
        <is>
          <t>KP-20-HVF7L</t>
        </is>
      </c>
      <c r="C83" s="2" t="inlineStr">
        <is>
          <t>4116100XKQ02A</t>
        </is>
      </c>
      <c r="D83" s="2" t="inlineStr">
        <is>
          <t>Туманка левая Haval F7 2018-2022 / F7X 2019-2022 (Китай)</t>
        </is>
      </c>
      <c r="E83" s="2" t="n">
        <v>14</v>
      </c>
      <c r="F83" s="4" t="n">
        <v>670</v>
      </c>
      <c r="G83" s="13" t="n"/>
      <c r="H83" s="5">
        <f>IF(G83="","",F83*MIN(G83,E83))</f>
        <v/>
      </c>
    </row>
    <row r="84">
      <c r="A84" s="2" t="inlineStr">
        <is>
          <t>Туманка левая в задний бампер Haval Dargo 2022- (Китай)</t>
        </is>
      </c>
      <c r="B84" s="2" t="inlineStr">
        <is>
          <t>KP-116-HDRGL</t>
        </is>
      </c>
      <c r="C84" s="2" t="inlineStr">
        <is>
          <t>4116300XKN04A</t>
        </is>
      </c>
      <c r="D84" s="2" t="inlineStr">
        <is>
          <t>Туманка левая в задний бампер Haval Dargo 2022- (Китай)</t>
        </is>
      </c>
      <c r="E84" s="2" t="n">
        <v>15</v>
      </c>
      <c r="F84" s="4" t="n">
        <v>460</v>
      </c>
      <c r="G84" s="13" t="n"/>
      <c r="H84" s="5">
        <f>IF(G84="","",F84*MIN(G84,E84))</f>
        <v/>
      </c>
    </row>
    <row r="85">
      <c r="A85" s="2" t="inlineStr">
        <is>
          <t>Туманка левая ДХО Haval Jolion 2020-2024</t>
        </is>
      </c>
      <c r="B85" s="2" t="inlineStr">
        <is>
          <t>KP-327-HVJLL</t>
        </is>
      </c>
      <c r="C85" s="2" t="inlineStr">
        <is>
          <t>4137100XST01A</t>
        </is>
      </c>
      <c r="D85" s="2" t="inlineStr">
        <is>
          <t>Туманка левая ДХО Haval Jolion 2020-2024</t>
        </is>
      </c>
      <c r="E85" s="2" t="n">
        <v>18</v>
      </c>
      <c r="F85" s="4" t="n">
        <v>3540</v>
      </c>
      <c r="G85" s="13" t="n"/>
      <c r="H85" s="5">
        <f>IF(G85="","",F85*MIN(G85,E85))</f>
        <v/>
      </c>
    </row>
    <row r="86">
      <c r="A86" s="2" t="inlineStr">
        <is>
          <t>Туманка правая Haval F7 2018-2022 / F7X 2019-2022 (Китай)</t>
        </is>
      </c>
      <c r="B86" s="2" t="inlineStr">
        <is>
          <t>KP-20-HVF7R</t>
        </is>
      </c>
      <c r="C86" s="2" t="inlineStr">
        <is>
          <t>4116101XKQ02A</t>
        </is>
      </c>
      <c r="D86" s="2" t="inlineStr">
        <is>
          <t>Туманка правая Haval F7 2018-2022 / F7X 2019-2022 (Китай)</t>
        </is>
      </c>
      <c r="E86" s="2" t="n">
        <v>18</v>
      </c>
      <c r="F86" s="4" t="n">
        <v>730</v>
      </c>
      <c r="G86" s="13" t="n"/>
      <c r="H86" s="5">
        <f>IF(G86="","",F86*MIN(G86,E86))</f>
        <v/>
      </c>
    </row>
    <row r="87">
      <c r="A87" s="2" t="inlineStr">
        <is>
          <t>Туманка правая в задний бампер Haval Dargo 2022- (Китай)</t>
        </is>
      </c>
      <c r="B87" s="2" t="inlineStr">
        <is>
          <t>KP-116-HDRGR</t>
        </is>
      </c>
      <c r="C87" s="2" t="inlineStr">
        <is>
          <t>4116400XKN04A</t>
        </is>
      </c>
      <c r="D87" s="2" t="inlineStr">
        <is>
          <t>Туманка правая в задний бампер Haval Dargo 2022- (Китай)</t>
        </is>
      </c>
      <c r="E87" s="2" t="n">
        <v>12</v>
      </c>
      <c r="F87" s="4" t="n">
        <v>510</v>
      </c>
      <c r="G87" s="13" t="n"/>
      <c r="H87" s="5">
        <f>IF(G87="","",F87*MIN(G87,E87))</f>
        <v/>
      </c>
    </row>
    <row r="88">
      <c r="A88" s="2" t="inlineStr">
        <is>
          <t>Усилитель переднего бампера Haval Jolion 2020-2024 (Китай)</t>
        </is>
      </c>
      <c r="B88" s="2" t="inlineStr">
        <is>
          <t>HAJO2134</t>
        </is>
      </c>
      <c r="C88" s="2" t="inlineStr">
        <is>
          <t>2803400XGW02A</t>
        </is>
      </c>
      <c r="D88" s="2" t="inlineStr">
        <is>
          <t>Усилитель переднего бампера Haval Jolion 2020-2024 (Китай)</t>
        </is>
      </c>
      <c r="E88" s="2" t="n">
        <v>2</v>
      </c>
      <c r="F88" s="4" t="n">
        <v>5030</v>
      </c>
      <c r="G88" s="13" t="n"/>
      <c r="H88" s="5">
        <f>IF(G88="","",F88*MIN(G88,E88))</f>
        <v/>
      </c>
    </row>
    <row r="89">
      <c r="A89" s="2" t="inlineStr">
        <is>
          <t>Фара левая Haval Dargo 2022- (Китай)</t>
        </is>
      </c>
      <c r="B89" s="2" t="inlineStr">
        <is>
          <t>KP-13-HDRGL</t>
        </is>
      </c>
      <c r="C89" s="2" t="inlineStr">
        <is>
          <t>4121100XKN04A</t>
        </is>
      </c>
      <c r="D89" s="2" t="inlineStr">
        <is>
          <t>Фара левая Haval Dargo 2022- (Китай)</t>
        </is>
      </c>
      <c r="E89" s="2" t="n">
        <v>2</v>
      </c>
      <c r="F89" s="4" t="n">
        <v>9490</v>
      </c>
      <c r="G89" s="13" t="n"/>
      <c r="H89" s="5">
        <f>IF(G89="","",F89*MIN(G89,E89))</f>
        <v/>
      </c>
    </row>
    <row r="90">
      <c r="A90" s="2" t="inlineStr">
        <is>
          <t>Фара левая Haval Jolion 2020- по н.в. Led/дxo/c электрокорректором</t>
        </is>
      </c>
      <c r="B90" s="2" t="inlineStr">
        <is>
          <t>KP-11-HVJLL</t>
        </is>
      </c>
      <c r="C90" s="2" t="inlineStr">
        <is>
          <t>4121104XST01A</t>
        </is>
      </c>
      <c r="D90" s="2" t="inlineStr">
        <is>
          <t>Фара левая Haval Jolion 2020- по н.в. Led/дxo/c электрокорректором</t>
        </is>
      </c>
      <c r="E90" s="2" t="n">
        <v>2</v>
      </c>
      <c r="F90" s="4" t="n">
        <v>25470</v>
      </c>
      <c r="G90" s="13" t="n"/>
      <c r="H90" s="5">
        <f>IF(G90="","",F90*MIN(G90,E90))</f>
        <v/>
      </c>
    </row>
    <row r="91">
      <c r="A91" s="2" t="inlineStr">
        <is>
          <t>Фара правая Haval Dargo 2022- (Китай)</t>
        </is>
      </c>
      <c r="B91" s="2" t="inlineStr">
        <is>
          <t>KP-13-HDRGR</t>
        </is>
      </c>
      <c r="C91" s="2" t="inlineStr">
        <is>
          <t>4121101XKN04A</t>
        </is>
      </c>
      <c r="D91" s="2" t="inlineStr">
        <is>
          <t>Фара правая Haval Dargo 2022- (Китай)</t>
        </is>
      </c>
      <c r="E91" s="2" t="n">
        <v>3</v>
      </c>
      <c r="F91" s="4" t="n">
        <v>15460</v>
      </c>
      <c r="G91" s="13" t="n"/>
      <c r="H91" s="5">
        <f>IF(G91="","",F91*MIN(G91,E91))</f>
        <v/>
      </c>
    </row>
    <row r="92">
      <c r="A92" s="2" t="inlineStr">
        <is>
          <t>Фара правая Haval Jolion 2020- по н.в. Led/дxo/c электрокорректором</t>
        </is>
      </c>
      <c r="B92" s="2" t="inlineStr">
        <is>
          <t>KP-11-HVJLR</t>
        </is>
      </c>
      <c r="C92" s="2" t="inlineStr">
        <is>
          <t>4121105XST01A</t>
        </is>
      </c>
      <c r="D92" s="2" t="inlineStr">
        <is>
          <t>Фара правая Haval Jolion 2020- по н.в. Led/дxo/c электрокорректором</t>
        </is>
      </c>
      <c r="E92" s="2" t="n">
        <v>2</v>
      </c>
      <c r="F92" s="4" t="n">
        <v>25470</v>
      </c>
      <c r="G92" s="13" t="n"/>
      <c r="H92" s="5">
        <f>IF(G92="","",F92*MIN(G92,E92))</f>
        <v/>
      </c>
    </row>
    <row r="93">
      <c r="A93" s="2" t="inlineStr">
        <is>
          <t>Фара правая LED Haval F7 / F7x 2018-2022 (Китай)</t>
        </is>
      </c>
      <c r="B93" s="2" t="inlineStr">
        <is>
          <t>KP-11-HVF7R</t>
        </is>
      </c>
      <c r="C93" s="2" t="inlineStr">
        <is>
          <t>4121103XKQ00A</t>
        </is>
      </c>
      <c r="D93" s="2" t="inlineStr">
        <is>
          <t>Фара правая LED Haval F7 / F7x 2018-2022 (Китай)</t>
        </is>
      </c>
      <c r="E93" s="2" t="n">
        <v>2</v>
      </c>
      <c r="F93" s="4" t="n">
        <v>8650</v>
      </c>
      <c r="G93" s="13" t="n"/>
      <c r="H93" s="5">
        <f>IF(G93="","",F93*MIN(G93,E93))</f>
        <v/>
      </c>
    </row>
    <row r="94">
      <c r="A94" s="2" t="inlineStr">
        <is>
          <t>Фонарь в задний бампер Haval F7 / F7x 2018-2022</t>
        </is>
      </c>
      <c r="B94" s="2" t="inlineStr">
        <is>
          <t>KP-19-HVF7N</t>
        </is>
      </c>
      <c r="C94" s="2" t="inlineStr">
        <is>
          <t>4116300XKZ96A</t>
        </is>
      </c>
      <c r="D94" s="2" t="inlineStr">
        <is>
          <t>Фонарь в задний бампер Haval F7 / F7x 2018-2022</t>
        </is>
      </c>
      <c r="E94" s="2" t="n">
        <v>5</v>
      </c>
      <c r="F94" s="4" t="n">
        <v>580</v>
      </c>
      <c r="G94" s="13" t="n"/>
      <c r="H94" s="5">
        <f>IF(G94="","",F94*MIN(G94,E94))</f>
        <v/>
      </c>
    </row>
    <row r="95">
      <c r="A95" s="2" t="inlineStr">
        <is>
          <t>Фонарь задний левый Haval M6 2021- (Китай)</t>
        </is>
      </c>
      <c r="B95" s="2" t="inlineStr">
        <is>
          <t>KP-18-HVM6L</t>
        </is>
      </c>
      <c r="C95" s="2" t="inlineStr">
        <is>
          <t>4133100XKZ0YA</t>
        </is>
      </c>
      <c r="D95" s="2" t="inlineStr">
        <is>
          <t>Фонарь задний левый Haval M6 2021- (Китай)</t>
        </is>
      </c>
      <c r="E95" s="2" t="n">
        <v>5</v>
      </c>
      <c r="F95" s="4" t="n">
        <v>3850</v>
      </c>
      <c r="G95" s="13" t="n"/>
      <c r="H95" s="5">
        <f>IF(G95="","",F95*MIN(G95,E95))</f>
        <v/>
      </c>
    </row>
    <row r="96">
      <c r="A96" s="2" t="inlineStr">
        <is>
          <t>Фонарь задний правый Haval M6 2021-</t>
        </is>
      </c>
      <c r="B96" s="2" t="inlineStr">
        <is>
          <t>KP-18-HVM6R</t>
        </is>
      </c>
      <c r="C96" s="2" t="inlineStr">
        <is>
          <t>4133101XKZ0YA</t>
        </is>
      </c>
      <c r="D96" s="2" t="inlineStr">
        <is>
          <t>Фонарь задний правый Haval M6 2021-</t>
        </is>
      </c>
      <c r="E96" s="2" t="n">
        <v>5</v>
      </c>
      <c r="F96" s="4" t="n">
        <v>3850</v>
      </c>
      <c r="G96" s="13" t="n"/>
      <c r="H96" s="5">
        <f>IF(G96="","",F96*MIN(G96,E96))</f>
        <v/>
      </c>
    </row>
    <row r="97">
      <c r="A97" s="2" t="inlineStr">
        <is>
          <t>Фонарь левый Haval Dargo 2022-</t>
        </is>
      </c>
      <c r="B97" s="2" t="inlineStr">
        <is>
          <t>KP-18-HDRGL</t>
        </is>
      </c>
      <c r="C97" s="2" t="inlineStr">
        <is>
          <t>4133100XKN04A</t>
        </is>
      </c>
      <c r="D97" s="2" t="inlineStr">
        <is>
          <t>Фонарь левый Haval Dargo 2022-</t>
        </is>
      </c>
      <c r="E97" s="2" t="n">
        <v>6</v>
      </c>
      <c r="F97" s="4" t="n">
        <v>5380</v>
      </c>
      <c r="G97" s="13" t="n"/>
      <c r="H97" s="5">
        <f>IF(G97="","",F97*MIN(G97,E97))</f>
        <v/>
      </c>
    </row>
    <row r="98">
      <c r="A98" s="2" t="inlineStr">
        <is>
          <t>Фонарь левый Haval Jolion 2020-2024</t>
        </is>
      </c>
      <c r="B98" s="2" t="inlineStr">
        <is>
          <t>KP-18-HVJLL</t>
        </is>
      </c>
      <c r="C98" s="2" t="inlineStr">
        <is>
          <t>4133100XST01A</t>
        </is>
      </c>
      <c r="D98" s="2" t="inlineStr">
        <is>
          <t>Фонарь левый Haval Jolion 2020-2024</t>
        </is>
      </c>
      <c r="E98" s="2" t="n">
        <v>5</v>
      </c>
      <c r="F98" s="4" t="n">
        <v>6250</v>
      </c>
      <c r="G98" s="13" t="n"/>
      <c r="H98" s="5">
        <f>IF(G98="","",F98*MIN(G98,E98))</f>
        <v/>
      </c>
    </row>
    <row r="99">
      <c r="A99" s="2" t="inlineStr">
        <is>
          <t>Фонарь левый внешний Haval F7 / F7x 2018-2022</t>
        </is>
      </c>
      <c r="B99" s="2" t="inlineStr">
        <is>
          <t>KP-18-HVF7L</t>
        </is>
      </c>
      <c r="C99" s="2" t="inlineStr">
        <is>
          <t>4133101XKQ00A</t>
        </is>
      </c>
      <c r="D99" s="2" t="inlineStr">
        <is>
          <t>Фонарь левый внешний Haval F7 / F7x 2018-2022</t>
        </is>
      </c>
      <c r="E99" s="2" t="n">
        <v>6</v>
      </c>
      <c r="F99" s="4" t="n">
        <v>5870</v>
      </c>
      <c r="G99" s="13" t="n"/>
      <c r="H99" s="5">
        <f>IF(G99="","",F99*MIN(G99,E99))</f>
        <v/>
      </c>
    </row>
    <row r="100">
      <c r="A100" s="2" t="inlineStr">
        <is>
          <t>Фонарь левый внутренний Haval F7 / F7x 2018-Н.В. (Китай)</t>
        </is>
      </c>
      <c r="B100" s="2" t="inlineStr">
        <is>
          <t>HA011970IL</t>
        </is>
      </c>
      <c r="C100" s="2" t="inlineStr">
        <is>
          <t>4133103XKQ00A</t>
        </is>
      </c>
      <c r="D100" s="2" t="inlineStr">
        <is>
          <t>Фонарь левый внутренний Haval F7 / F7x 2018-Н.В. (Китай)</t>
        </is>
      </c>
      <c r="E100" s="2" t="n">
        <v>1</v>
      </c>
      <c r="F100" s="4" t="n">
        <v>3630</v>
      </c>
      <c r="G100" s="13" t="n"/>
      <c r="H100" s="5">
        <f>IF(G100="","",F100*MIN(G100,E100))</f>
        <v/>
      </c>
    </row>
    <row r="101">
      <c r="A101" s="2" t="inlineStr">
        <is>
          <t>Фонарь правый Haval Jolion 2020-2024</t>
        </is>
      </c>
      <c r="B101" s="2" t="inlineStr">
        <is>
          <t>KP-18-HVJLR</t>
        </is>
      </c>
      <c r="C101" s="2" t="inlineStr">
        <is>
          <t>4133101XST01A</t>
        </is>
      </c>
      <c r="D101" s="2" t="inlineStr">
        <is>
          <t>Фонарь правый Haval Jolion 2020-2024</t>
        </is>
      </c>
      <c r="E101" s="2" t="n">
        <v>5</v>
      </c>
      <c r="F101" s="4" t="n">
        <v>6250</v>
      </c>
      <c r="G101" s="13" t="n"/>
      <c r="H101" s="5">
        <f>IF(G101="","",F101*MIN(G101,E101))</f>
        <v/>
      </c>
    </row>
    <row r="102">
      <c r="A102" s="2" t="inlineStr">
        <is>
          <t>Фонарь правый Haval Jolion 2020-2024 (Брак с проводкой (мигают диоды) Дисконт 20%</t>
        </is>
      </c>
      <c r="B102" s="2" t="inlineStr">
        <is>
          <t>HAJO2170ORUC</t>
        </is>
      </c>
      <c r="C102" s="2" t="inlineStr">
        <is>
          <t>4121103XST01A</t>
        </is>
      </c>
      <c r="D102" s="2" t="inlineStr">
        <is>
          <t>Фонарь правый Haval Jolion 2020-2024 (Брак с проводкой (мигают диоды) Дисконт 20%</t>
        </is>
      </c>
      <c r="E102" s="2" t="n">
        <v>1</v>
      </c>
      <c r="F102" s="4" t="n">
        <v>11690</v>
      </c>
      <c r="G102" s="13" t="n"/>
      <c r="H102" s="5">
        <f>IF(G102="","",F102*MIN(G102,E102))</f>
        <v/>
      </c>
    </row>
    <row r="103">
      <c r="A103" s="2" t="inlineStr">
        <is>
          <t>Фонарь правый внешний Haval F7 / F7x 2018-2022</t>
        </is>
      </c>
      <c r="B103" s="2" t="inlineStr">
        <is>
          <t>KP-18-HVF7R</t>
        </is>
      </c>
      <c r="C103" s="2" t="inlineStr">
        <is>
          <t>4133102XKQ00A</t>
        </is>
      </c>
      <c r="D103" s="2" t="inlineStr">
        <is>
          <t>Фонарь правый внешний Haval F7 / F7x 2018-2022</t>
        </is>
      </c>
      <c r="E103" s="2" t="n">
        <v>7</v>
      </c>
      <c r="F103" s="4" t="n">
        <v>6110</v>
      </c>
      <c r="G103" s="13" t="n"/>
      <c r="H103" s="5">
        <f>IF(G103="","",F103*MIN(G103,E103))</f>
        <v/>
      </c>
    </row>
    <row r="104">
      <c r="A104" s="2" t="inlineStr">
        <is>
          <t>Фонарь правый внутренний Haval F7 / F7x 2018-Н.В. (Китай)</t>
        </is>
      </c>
      <c r="B104" s="2" t="inlineStr">
        <is>
          <t>HA011970IR</t>
        </is>
      </c>
      <c r="C104" s="2" t="inlineStr">
        <is>
          <t>4133104XKQ00A</t>
        </is>
      </c>
      <c r="D104" s="2" t="inlineStr">
        <is>
          <t>Фонарь правый внутренний Haval F7 / F7x 2018-Н.В. (Китай)</t>
        </is>
      </c>
      <c r="E104" s="2" t="n">
        <v>2</v>
      </c>
      <c r="F104" s="4" t="n">
        <v>3630</v>
      </c>
      <c r="G104" s="13" t="n"/>
      <c r="H104" s="5">
        <f>IF(G104="","",F104*MIN(G104,E104))</f>
        <v/>
      </c>
    </row>
    <row r="105">
      <c r="A105" s="14" t="inlineStr"/>
      <c r="B105" s="14" t="inlineStr"/>
      <c r="C105" s="14" t="inlineStr"/>
      <c r="D105" s="14" t="inlineStr">
        <is>
          <t>ИТОГО ЗАКАЗ</t>
        </is>
      </c>
      <c r="E105" s="14" t="inlineStr"/>
      <c r="F105" s="15" t="inlineStr"/>
      <c r="G105" s="14">
        <f>SUM(G4:G104)</f>
        <v/>
      </c>
      <c r="H105" s="16">
        <f>SUM(H4:H104)</f>
        <v/>
      </c>
    </row>
    <row r="107" ht="48" customHeight="1">
      <c r="A107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08">
      <c r="A108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04"/>
  <mergeCells count="3">
    <mergeCell ref="A108:H108"/>
    <mergeCell ref="A107:H107"/>
    <mergeCell ref="A1:H1"/>
  </mergeCells>
  <conditionalFormatting sqref="G4:G104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14 — Honda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Honda / Nissan (ST-M12374)</t>
        </is>
      </c>
      <c r="B4" s="2" t="inlineStr">
        <is>
          <t>ST-M12374</t>
        </is>
      </c>
      <c r="C4" s="2" t="inlineStr">
        <is>
          <t>90601SMG003</t>
        </is>
      </c>
      <c r="D4" s="2" t="inlineStr">
        <is>
          <t>Клипса расширителя крыла</t>
        </is>
      </c>
      <c r="E4" s="2" t="n">
        <v>1</v>
      </c>
      <c r="F4" s="4" t="n">
        <v>200</v>
      </c>
      <c r="G4" s="13" t="n"/>
      <c r="H4" s="5">
        <f>IF(G4="","",F4*MIN(G4,E4))</f>
        <v/>
      </c>
    </row>
    <row r="5">
      <c r="A5" s="2" t="inlineStr">
        <is>
          <t>Honda Accord (K5524)</t>
        </is>
      </c>
      <c r="B5" s="2" t="inlineStr">
        <is>
          <t>K5524</t>
        </is>
      </c>
      <c r="C5" s="2" t="inlineStr"/>
      <c r="D5" s="2" t="inlineStr">
        <is>
          <t>Колодки барабанные /</t>
        </is>
      </c>
      <c r="E5" s="2" t="n">
        <v>1</v>
      </c>
      <c r="F5" s="4" t="n">
        <v>2170</v>
      </c>
      <c r="G5" s="13" t="n"/>
      <c r="H5" s="5">
        <f>IF(G5="","",F5*MIN(G5,E5))</f>
        <v/>
      </c>
    </row>
    <row r="6">
      <c r="A6" s="2" t="inlineStr">
        <is>
          <t>Honda Accord 03- (HLC)</t>
        </is>
      </c>
      <c r="B6" s="2" t="inlineStr">
        <is>
          <t>HLC53560-SDA-A01</t>
        </is>
      </c>
      <c r="C6" s="2" t="inlineStr">
        <is>
          <t>53560SDAA01</t>
        </is>
      </c>
      <c r="D6" s="2" t="inlineStr">
        <is>
          <t>Рулевой наконечник левый</t>
        </is>
      </c>
      <c r="E6" s="2" t="n">
        <v>1</v>
      </c>
      <c r="F6" s="4" t="n">
        <v>170</v>
      </c>
      <c r="G6" s="13" t="n"/>
      <c r="H6" s="5">
        <f>IF(G6="","",F6*MIN(G6,E6))</f>
        <v/>
      </c>
    </row>
    <row r="7">
      <c r="A7" s="2" t="inlineStr">
        <is>
          <t>Honda Accord 03- (HLC)</t>
        </is>
      </c>
      <c r="B7" s="2" t="inlineStr">
        <is>
          <t>HLC53540-SDA-A01</t>
        </is>
      </c>
      <c r="C7" s="2" t="inlineStr">
        <is>
          <t>53540SDAA0</t>
        </is>
      </c>
      <c r="D7" s="2" t="inlineStr">
        <is>
          <t>Рулевой наконечник правый</t>
        </is>
      </c>
      <c r="E7" s="2" t="n">
        <v>1</v>
      </c>
      <c r="F7" s="4" t="n">
        <v>170</v>
      </c>
      <c r="G7" s="13" t="n"/>
      <c r="H7" s="5">
        <f>IF(G7="","",F7*MIN(G7,E7))</f>
        <v/>
      </c>
    </row>
    <row r="8">
      <c r="A8" s="2" t="inlineStr">
        <is>
          <t>Honda Accord 2008-2012 (SAT)</t>
        </is>
      </c>
      <c r="B8" s="2" t="inlineStr">
        <is>
          <t>ST-HD29-203-0</t>
        </is>
      </c>
      <c r="C8" s="2" t="inlineStr">
        <is>
          <t>38611-R40-A01</t>
        </is>
      </c>
      <c r="D8" s="2" t="inlineStr">
        <is>
          <t>Диффузор радиатора кондиционера правый</t>
        </is>
      </c>
      <c r="E8" s="2" t="n">
        <v>1</v>
      </c>
      <c r="F8" s="4" t="n">
        <v>3930</v>
      </c>
      <c r="G8" s="13" t="n"/>
      <c r="H8" s="5">
        <f>IF(G8="","",F8*MIN(G8,E8))</f>
        <v/>
      </c>
    </row>
    <row r="9">
      <c r="A9" s="2" t="inlineStr">
        <is>
          <t>Honda Accord 2008-2013</t>
        </is>
      </c>
      <c r="B9" s="2" t="inlineStr">
        <is>
          <t>BED10-19810</t>
        </is>
      </c>
      <c r="C9" s="2" t="inlineStr">
        <is>
          <t>74111-TA0-A00</t>
        </is>
      </c>
      <c r="D9" s="2" t="inlineStr">
        <is>
          <t>Защита двигателя пластик</t>
        </is>
      </c>
      <c r="E9" s="2" t="n">
        <v>3</v>
      </c>
      <c r="F9" s="4" t="n">
        <v>880</v>
      </c>
      <c r="G9" s="13" t="n"/>
      <c r="H9" s="5">
        <f>IF(G9="","",F9*MIN(G9,E9))</f>
        <v/>
      </c>
    </row>
    <row r="10">
      <c r="A10" s="2" t="inlineStr">
        <is>
          <t>Honda Accord 2008-2013</t>
        </is>
      </c>
      <c r="B10" s="2" t="inlineStr">
        <is>
          <t>HO020833FL</t>
        </is>
      </c>
      <c r="C10" s="2" t="inlineStr">
        <is>
          <t>71198-TL0-G00</t>
        </is>
      </c>
      <c r="D10" s="2" t="inlineStr">
        <is>
          <t>Крепление переднего бампера левое (№2)</t>
        </is>
      </c>
      <c r="E10" s="2" t="n">
        <v>26</v>
      </c>
      <c r="F10" s="4" t="n">
        <v>140</v>
      </c>
      <c r="G10" s="13" t="n"/>
      <c r="H10" s="5">
        <f>IF(G10="","",F10*MIN(G10,E10))</f>
        <v/>
      </c>
    </row>
    <row r="11">
      <c r="A11" s="2" t="inlineStr">
        <is>
          <t>Honda Accord 2008-2013</t>
        </is>
      </c>
      <c r="B11" s="2" t="inlineStr">
        <is>
          <t>HO020833FR</t>
        </is>
      </c>
      <c r="C11" s="2" t="inlineStr">
        <is>
          <t>71193-TL0-G00</t>
        </is>
      </c>
      <c r="D11" s="2" t="inlineStr">
        <is>
          <t>Крепление переднего бампера правое (№2)</t>
        </is>
      </c>
      <c r="E11" s="2" t="n">
        <v>27</v>
      </c>
      <c r="F11" s="4" t="n">
        <v>140</v>
      </c>
      <c r="G11" s="13" t="n"/>
      <c r="H11" s="5">
        <f>IF(G11="","",F11*MIN(G11,E11))</f>
        <v/>
      </c>
    </row>
    <row r="12">
      <c r="A12" s="2" t="inlineStr">
        <is>
          <t>Honda Accord 2008-2013</t>
        </is>
      </c>
      <c r="B12" s="2" t="inlineStr">
        <is>
          <t>HO020840L</t>
        </is>
      </c>
      <c r="C12" s="2" t="inlineStr">
        <is>
          <t>71190-TL0-G01</t>
        </is>
      </c>
      <c r="D12" s="2" t="inlineStr">
        <is>
          <t>Планка под фару левая</t>
        </is>
      </c>
      <c r="E12" s="2" t="n">
        <v>27</v>
      </c>
      <c r="F12" s="4" t="n">
        <v>270</v>
      </c>
      <c r="G12" s="13" t="n"/>
      <c r="H12" s="5">
        <f>IF(G12="","",F12*MIN(G12,E12))</f>
        <v/>
      </c>
    </row>
    <row r="13">
      <c r="A13" s="2" t="inlineStr">
        <is>
          <t>Honda Accord 2008-2013</t>
        </is>
      </c>
      <c r="B13" s="2" t="inlineStr">
        <is>
          <t>HO020840R</t>
        </is>
      </c>
      <c r="C13" s="2" t="inlineStr">
        <is>
          <t>71140-TL0-G01</t>
        </is>
      </c>
      <c r="D13" s="2" t="inlineStr">
        <is>
          <t>Планка под фару правая</t>
        </is>
      </c>
      <c r="E13" s="2" t="n">
        <v>27</v>
      </c>
      <c r="F13" s="4" t="n">
        <v>270</v>
      </c>
      <c r="G13" s="13" t="n"/>
      <c r="H13" s="5">
        <f>IF(G13="","",F13*MIN(G13,E13))</f>
        <v/>
      </c>
    </row>
    <row r="14">
      <c r="A14" s="2" t="inlineStr">
        <is>
          <t>HONDA Accord CL7 02- левая</t>
        </is>
      </c>
      <c r="B14" s="2" t="inlineStr">
        <is>
          <t>SL-H180L</t>
        </is>
      </c>
      <c r="C14" s="2" t="inlineStr"/>
      <c r="D14" s="2" t="inlineStr">
        <is>
          <t>Тяга стабил. пер. левое</t>
        </is>
      </c>
      <c r="E14" s="2" t="n">
        <v>1</v>
      </c>
      <c r="F14" s="4" t="n">
        <v>780</v>
      </c>
      <c r="G14" s="13" t="n"/>
      <c r="H14" s="5">
        <f>IF(G14="","",F14*MIN(G14,E14))</f>
        <v/>
      </c>
    </row>
    <row r="15">
      <c r="A15" s="2" t="inlineStr">
        <is>
          <t>HONDA Accord CL7 02- правая</t>
        </is>
      </c>
      <c r="B15" s="2" t="inlineStr">
        <is>
          <t>SL-H180R</t>
        </is>
      </c>
      <c r="C15" s="2" t="inlineStr"/>
      <c r="D15" s="2" t="inlineStr">
        <is>
          <t>Тяга стабил. пер. правое</t>
        </is>
      </c>
      <c r="E15" s="2" t="n">
        <v>1</v>
      </c>
      <c r="F15" s="4" t="n">
        <v>450</v>
      </c>
      <c r="G15" s="13" t="n"/>
      <c r="H15" s="5">
        <f>IF(G15="","",F15*MIN(G15,E15))</f>
        <v/>
      </c>
    </row>
    <row r="16">
      <c r="A16" s="2" t="inlineStr">
        <is>
          <t>Honda Accord CM / CL 2002-2006 Левая</t>
        </is>
      </c>
      <c r="B16" s="2" t="inlineStr">
        <is>
          <t>HD280015H-2L00</t>
        </is>
      </c>
      <c r="C16" s="2" t="inlineStr">
        <is>
          <t>60170-SDA-A00ZZ</t>
        </is>
      </c>
      <c r="D16" s="2" t="inlineStr">
        <is>
          <t>Петля капота</t>
        </is>
      </c>
      <c r="E16" s="2" t="n">
        <v>1</v>
      </c>
      <c r="F16" s="4" t="n">
        <v>230</v>
      </c>
      <c r="G16" s="13" t="n"/>
      <c r="H16" s="5">
        <f>IF(G16="","",F16*MIN(G16,E16))</f>
        <v/>
      </c>
    </row>
    <row r="17">
      <c r="A17" s="2" t="inlineStr">
        <is>
          <t>Honda Civic (FK) 2012-2015 H/B Euro Type (1,4L)</t>
        </is>
      </c>
      <c r="B17" s="2" t="inlineStr">
        <is>
          <t>HD0M10B</t>
        </is>
      </c>
      <c r="C17" s="2" t="inlineStr">
        <is>
          <t>60400TV1E00ZZ</t>
        </is>
      </c>
      <c r="D17" s="2" t="inlineStr">
        <is>
          <t>Рамка радиатора</t>
        </is>
      </c>
      <c r="E17" s="2" t="n">
        <v>1</v>
      </c>
      <c r="F17" s="4" t="n">
        <v>5130</v>
      </c>
      <c r="G17" s="13" t="n"/>
      <c r="H17" s="5">
        <f>IF(G17="","",F17*MIN(G17,E17))</f>
        <v/>
      </c>
    </row>
    <row r="18">
      <c r="A18" s="2" t="inlineStr">
        <is>
          <t>Honda Civic (FN) 2005-2012 HBK</t>
        </is>
      </c>
      <c r="B18" s="2" t="inlineStr">
        <is>
          <t>217-1979R-UE</t>
        </is>
      </c>
      <c r="C18" s="2" t="inlineStr">
        <is>
          <t>33501-SMG-E04</t>
        </is>
      </c>
      <c r="D18" s="2" t="inlineStr">
        <is>
          <t>Фонарь правый внешний</t>
        </is>
      </c>
      <c r="E18" s="2" t="n">
        <v>1</v>
      </c>
      <c r="F18" s="4" t="n">
        <v>1460</v>
      </c>
      <c r="G18" s="13" t="n"/>
      <c r="H18" s="5">
        <f>IF(G18="","",F18*MIN(G18,E18))</f>
        <v/>
      </c>
    </row>
    <row r="19">
      <c r="A19" s="2" t="inlineStr">
        <is>
          <t>Honda Civic / Ferio EK 1996-1998</t>
        </is>
      </c>
      <c r="B19" s="2" t="inlineStr">
        <is>
          <t>HD04061BA</t>
        </is>
      </c>
      <c r="C19" s="2" t="inlineStr">
        <is>
          <t>71101-S04-000ZE</t>
        </is>
      </c>
      <c r="D19" s="2" t="inlineStr">
        <is>
          <t>Бампер передний</t>
        </is>
      </c>
      <c r="E19" s="2" t="n">
        <v>1</v>
      </c>
      <c r="F19" s="4" t="n">
        <v>2580</v>
      </c>
      <c r="G19" s="13" t="n"/>
      <c r="H19" s="5">
        <f>IF(G19="","",F19*MIN(G19,E19))</f>
        <v/>
      </c>
    </row>
    <row r="20">
      <c r="A20" s="2" t="inlineStr">
        <is>
          <t>Honda Civic 2000-2003 4D</t>
        </is>
      </c>
      <c r="B20" s="2" t="inlineStr">
        <is>
          <t>GD99415AR</t>
        </is>
      </c>
      <c r="C20" s="2" t="inlineStr">
        <is>
          <t>60211-S5A-000ZZ</t>
        </is>
      </c>
      <c r="D20" s="2" t="inlineStr">
        <is>
          <t>Крыло правое с отверстием под повторитель</t>
        </is>
      </c>
      <c r="E20" s="2" t="n">
        <v>1</v>
      </c>
      <c r="F20" s="4" t="n">
        <v>2410</v>
      </c>
      <c r="G20" s="13" t="n"/>
      <c r="H20" s="5">
        <f>IF(G20="","",F20*MIN(G20,E20))</f>
        <v/>
      </c>
    </row>
    <row r="21">
      <c r="A21" s="2" t="inlineStr">
        <is>
          <t>Honda Civic 2001-2003 4D</t>
        </is>
      </c>
      <c r="B21" s="2" t="inlineStr">
        <is>
          <t>217-1134R-LD-E</t>
        </is>
      </c>
      <c r="C21" s="2" t="inlineStr">
        <is>
          <t>33151-S54-B01</t>
        </is>
      </c>
      <c r="D21" s="2" t="inlineStr">
        <is>
          <t>Фара правая механика</t>
        </is>
      </c>
      <c r="E21" s="2" t="n">
        <v>2</v>
      </c>
      <c r="F21" s="4" t="n">
        <v>5830</v>
      </c>
      <c r="G21" s="13" t="n"/>
      <c r="H21" s="5">
        <f>IF(G21="","",F21*MIN(G21,E21))</f>
        <v/>
      </c>
    </row>
    <row r="22">
      <c r="A22" s="2" t="inlineStr">
        <is>
          <t>Honda Civic 2005-2011</t>
        </is>
      </c>
      <c r="B22" s="2" t="inlineStr">
        <is>
          <t>HD0J20AR</t>
        </is>
      </c>
      <c r="C22" s="2" t="inlineStr">
        <is>
          <t>71140-SNB-000</t>
        </is>
      </c>
      <c r="D22" s="2" t="inlineStr">
        <is>
          <t>Кронштейн под фару правый (металл)</t>
        </is>
      </c>
      <c r="E22" s="2" t="n">
        <v>52</v>
      </c>
      <c r="F22" s="4" t="n">
        <v>360</v>
      </c>
      <c r="G22" s="13" t="n"/>
      <c r="H22" s="5">
        <f>IF(G22="","",F22*MIN(G22,E22))</f>
        <v/>
      </c>
    </row>
    <row r="23">
      <c r="A23" s="2" t="inlineStr">
        <is>
          <t>Honda Civic 2005-2011 Дисконт 15%</t>
        </is>
      </c>
      <c r="B23" s="2" t="inlineStr">
        <is>
          <t>IBC-HD88006UC</t>
        </is>
      </c>
      <c r="C23" s="2" t="inlineStr">
        <is>
          <t>74111-SNA-A00</t>
        </is>
      </c>
      <c r="D23" s="2" t="inlineStr">
        <is>
          <t>Защита двигателя</t>
        </is>
      </c>
      <c r="E23" s="2" t="n">
        <v>4</v>
      </c>
      <c r="F23" s="4" t="n">
        <v>730</v>
      </c>
      <c r="G23" s="13" t="n"/>
      <c r="H23" s="5">
        <f>IF(G23="","",F23*MIN(G23,E23))</f>
        <v/>
      </c>
    </row>
    <row r="24">
      <c r="A24" s="2" t="inlineStr">
        <is>
          <t>Honda Civic 2005-2011 Дисконт 5%</t>
        </is>
      </c>
      <c r="B24" s="2" t="inlineStr">
        <is>
          <t>IBC-HD88006UC1</t>
        </is>
      </c>
      <c r="C24" s="2" t="inlineStr">
        <is>
          <t>74111-SNA-A00</t>
        </is>
      </c>
      <c r="D24" s="2" t="inlineStr">
        <is>
          <t>Защита двигателя</t>
        </is>
      </c>
      <c r="E24" s="2" t="n">
        <v>2</v>
      </c>
      <c r="F24" s="4" t="n">
        <v>730</v>
      </c>
      <c r="G24" s="13" t="n"/>
      <c r="H24" s="5">
        <f>IF(G24="","",F24*MIN(G24,E24))</f>
        <v/>
      </c>
    </row>
    <row r="25">
      <c r="A25" s="2" t="inlineStr">
        <is>
          <t>Honda Civic 2005-2012 H/B</t>
        </is>
      </c>
      <c r="B25" s="2" t="inlineStr">
        <is>
          <t>NEA14-19111</t>
        </is>
      </c>
      <c r="C25" s="2" t="inlineStr">
        <is>
          <t>74151-SMG-E02</t>
        </is>
      </c>
      <c r="D25" s="2" t="inlineStr">
        <is>
          <t>Подкрылок левый</t>
        </is>
      </c>
      <c r="E25" s="2" t="n">
        <v>5</v>
      </c>
      <c r="F25" s="4" t="n">
        <v>1040</v>
      </c>
      <c r="G25" s="13" t="n"/>
      <c r="H25" s="5">
        <f>IF(G25="","",F25*MIN(G25,E25))</f>
        <v/>
      </c>
    </row>
    <row r="26">
      <c r="A26" s="2" t="inlineStr">
        <is>
          <t>Honda Civic EK 1996-1998 Sedan</t>
        </is>
      </c>
      <c r="B26" s="2" t="inlineStr">
        <is>
          <t>HD04062BA</t>
        </is>
      </c>
      <c r="C26" s="2" t="inlineStr">
        <is>
          <t>71501-S04-000ZZ</t>
        </is>
      </c>
      <c r="D26" s="2" t="inlineStr">
        <is>
          <t>Бампер задний</t>
        </is>
      </c>
      <c r="E26" s="2" t="n">
        <v>1</v>
      </c>
      <c r="F26" s="4" t="n">
        <v>3170</v>
      </c>
      <c r="G26" s="13" t="n"/>
      <c r="H26" s="5">
        <f>IF(G26="","",F26*MIN(G26,E26))</f>
        <v/>
      </c>
    </row>
    <row r="27">
      <c r="A27" s="2" t="inlineStr">
        <is>
          <t>Honda Civic ES/ET 2003-2006 4D</t>
        </is>
      </c>
      <c r="B27" s="2" t="inlineStr">
        <is>
          <t>HD0C01A</t>
        </is>
      </c>
      <c r="C27" s="2" t="inlineStr">
        <is>
          <t>60100S5DA80ZZ</t>
        </is>
      </c>
      <c r="D27" s="2" t="inlineStr">
        <is>
          <t>Капот</t>
        </is>
      </c>
      <c r="E27" s="2" t="n">
        <v>2</v>
      </c>
      <c r="F27" s="4" t="n">
        <v>8480</v>
      </c>
      <c r="G27" s="13" t="n"/>
      <c r="H27" s="5">
        <f>IF(G27="","",F27*MIN(G27,E27))</f>
        <v/>
      </c>
    </row>
    <row r="28">
      <c r="A28" s="2" t="inlineStr">
        <is>
          <t>Honda Civic Ferio sedan 2003-2005</t>
        </is>
      </c>
      <c r="B28" s="2" t="inlineStr">
        <is>
          <t>HD04121BB</t>
        </is>
      </c>
      <c r="C28" s="2" t="inlineStr">
        <is>
          <t>04711-S5A-A91ZZ</t>
        </is>
      </c>
      <c r="D28" s="2" t="inlineStr">
        <is>
          <t>Бампер передний</t>
        </is>
      </c>
      <c r="E28" s="2" t="n">
        <v>1</v>
      </c>
      <c r="F28" s="4" t="n">
        <v>3660</v>
      </c>
      <c r="G28" s="13" t="n"/>
      <c r="H28" s="5">
        <f>IF(G28="","",F28*MIN(G28,E28))</f>
        <v/>
      </c>
    </row>
    <row r="29">
      <c r="A29" s="2" t="inlineStr">
        <is>
          <t>Honda CR-V (RE) 2006-2010</t>
        </is>
      </c>
      <c r="B29" s="2" t="inlineStr">
        <is>
          <t>HD04168BA</t>
        </is>
      </c>
      <c r="C29" s="2" t="inlineStr">
        <is>
          <t>71501-SWW-G00</t>
        </is>
      </c>
      <c r="D29" s="2" t="inlineStr">
        <is>
          <t>Бампер задний</t>
        </is>
      </c>
      <c r="E29" s="2" t="n">
        <v>1</v>
      </c>
      <c r="F29" s="4" t="n">
        <v>3520</v>
      </c>
      <c r="G29" s="13" t="n"/>
      <c r="H29" s="5">
        <f>IF(G29="","",F29*MIN(G29,E29))</f>
        <v/>
      </c>
    </row>
    <row r="30">
      <c r="A30" s="2" t="inlineStr">
        <is>
          <t>Honda CR-V (RE) 2006-2010</t>
        </is>
      </c>
      <c r="B30" s="2" t="inlineStr">
        <is>
          <t>HD20070A</t>
        </is>
      </c>
      <c r="C30" s="2" t="inlineStr">
        <is>
          <t>60100SWAA90ZZ</t>
        </is>
      </c>
      <c r="D30" s="2" t="inlineStr">
        <is>
          <t>Капот</t>
        </is>
      </c>
      <c r="E30" s="2" t="n">
        <v>2</v>
      </c>
      <c r="F30" s="4" t="n">
        <v>8350</v>
      </c>
      <c r="G30" s="13" t="n"/>
      <c r="H30" s="5">
        <f>IF(G30="","",F30*MIN(G30,E30))</f>
        <v/>
      </c>
    </row>
    <row r="31">
      <c r="A31" s="2" t="inlineStr">
        <is>
          <t>Honda CR-V (RE) 2009-2012</t>
        </is>
      </c>
      <c r="B31" s="2" t="inlineStr">
        <is>
          <t>HD7301B</t>
        </is>
      </c>
      <c r="C31" s="2" t="inlineStr">
        <is>
          <t>60100-SWA-A91ZZ</t>
        </is>
      </c>
      <c r="D31" s="2" t="inlineStr">
        <is>
          <t>Капот</t>
        </is>
      </c>
      <c r="E31" s="2" t="n">
        <v>2</v>
      </c>
      <c r="F31" s="4" t="n">
        <v>8660</v>
      </c>
      <c r="G31" s="13" t="n"/>
      <c r="H31" s="5">
        <f>IF(G31="","",F31*MIN(G31,E31))</f>
        <v/>
      </c>
    </row>
    <row r="32">
      <c r="A32" s="2" t="inlineStr">
        <is>
          <t>Honda CR-V (RM) 2011-2018</t>
        </is>
      </c>
      <c r="B32" s="2" t="inlineStr">
        <is>
          <t>NEJ04-17110</t>
        </is>
      </c>
      <c r="C32" s="2" t="inlineStr">
        <is>
          <t>60100T0JA90ZZ</t>
        </is>
      </c>
      <c r="D32" s="2" t="inlineStr">
        <is>
          <t>Капот</t>
        </is>
      </c>
      <c r="E32" s="2" t="n">
        <v>1</v>
      </c>
      <c r="F32" s="4" t="n">
        <v>7560</v>
      </c>
      <c r="G32" s="13" t="n"/>
      <c r="H32" s="5">
        <f>IF(G32="","",F32*MIN(G32,E32))</f>
        <v/>
      </c>
    </row>
    <row r="33">
      <c r="A33" s="2" t="inlineStr">
        <is>
          <t>Honda CR-V (RM) 2011-2018</t>
        </is>
      </c>
      <c r="B33" s="2" t="inlineStr">
        <is>
          <t>HD7402AL</t>
        </is>
      </c>
      <c r="C33" s="2" t="inlineStr">
        <is>
          <t>60260-T0A-A90ZZ</t>
        </is>
      </c>
      <c r="D33" s="2" t="inlineStr">
        <is>
          <t>Крыло левое</t>
        </is>
      </c>
      <c r="E33" s="2" t="n">
        <v>1</v>
      </c>
      <c r="F33" s="4" t="n">
        <v>2400</v>
      </c>
      <c r="G33" s="13" t="n"/>
      <c r="H33" s="5">
        <f>IF(G33="","",F33*MIN(G33,E33))</f>
        <v/>
      </c>
    </row>
    <row r="34">
      <c r="A34" s="2" t="inlineStr">
        <is>
          <t>Honda CR-V (RM) 2011-2018</t>
        </is>
      </c>
      <c r="B34" s="2" t="inlineStr">
        <is>
          <t>HD7402AR</t>
        </is>
      </c>
      <c r="C34" s="2" t="inlineStr">
        <is>
          <t>60210-T0A-A90ZZ</t>
        </is>
      </c>
      <c r="D34" s="2" t="inlineStr">
        <is>
          <t>Крыло правое</t>
        </is>
      </c>
      <c r="E34" s="2" t="n">
        <v>3</v>
      </c>
      <c r="F34" s="4" t="n">
        <v>2150</v>
      </c>
      <c r="G34" s="13" t="n"/>
      <c r="H34" s="5">
        <f>IF(G34="","",F34*MIN(G34,E34))</f>
        <v/>
      </c>
    </row>
    <row r="35">
      <c r="A35" s="2" t="inlineStr">
        <is>
          <t>Honda CR-V (RW) 2016-2020</t>
        </is>
      </c>
      <c r="B35" s="2" t="inlineStr">
        <is>
          <t>HD04340BA</t>
        </is>
      </c>
      <c r="C35" s="2" t="inlineStr">
        <is>
          <t>71102-TLA-A00</t>
        </is>
      </c>
      <c r="D35" s="2" t="inlineStr">
        <is>
          <t>Бампер передний (нижняя часть)</t>
        </is>
      </c>
      <c r="E35" s="2" t="n">
        <v>2</v>
      </c>
      <c r="F35" s="4" t="n">
        <v>3590</v>
      </c>
      <c r="G35" s="13" t="n"/>
      <c r="H35" s="5">
        <f>IF(G35="","",F35*MIN(G35,E35))</f>
        <v/>
      </c>
    </row>
    <row r="36">
      <c r="A36" s="2" t="inlineStr">
        <is>
          <t>Honda CR-V 2006-2010</t>
        </is>
      </c>
      <c r="B36" s="2" t="inlineStr">
        <is>
          <t>HD04166BB</t>
        </is>
      </c>
      <c r="C36" s="2" t="inlineStr">
        <is>
          <t>04711-SWA-J00ZZ</t>
        </is>
      </c>
      <c r="D36" s="2" t="inlineStr">
        <is>
          <t>Бампер передний (верхняя часть) грунт</t>
        </is>
      </c>
      <c r="E36" s="2" t="n">
        <v>1</v>
      </c>
      <c r="F36" s="4" t="n">
        <v>1650</v>
      </c>
      <c r="G36" s="13" t="n"/>
      <c r="H36" s="5">
        <f>IF(G36="","",F36*MIN(G36,E36))</f>
        <v/>
      </c>
    </row>
    <row r="37">
      <c r="A37" s="2" t="inlineStr">
        <is>
          <t>Honda CR-V 2006-2010</t>
        </is>
      </c>
      <c r="B37" s="2" t="inlineStr">
        <is>
          <t>HD04167BA</t>
        </is>
      </c>
      <c r="C37" s="2" t="inlineStr">
        <is>
          <t>04712-SWA-A91</t>
        </is>
      </c>
      <c r="D37" s="2" t="inlineStr">
        <is>
          <t>Бампер передний (нижняя часть) под туманки</t>
        </is>
      </c>
      <c r="E37" s="2" t="n">
        <v>1</v>
      </c>
      <c r="F37" s="4" t="n">
        <v>2240</v>
      </c>
      <c r="G37" s="13" t="n"/>
      <c r="H37" s="5">
        <f>IF(G37="","",F37*MIN(G37,E37))</f>
        <v/>
      </c>
    </row>
    <row r="38">
      <c r="A38" s="2" t="inlineStr">
        <is>
          <t>Honda CR-V 2009-2012</t>
        </is>
      </c>
      <c r="B38" s="2" t="inlineStr">
        <is>
          <t>HD04208BB</t>
        </is>
      </c>
      <c r="C38" s="2" t="inlineStr">
        <is>
          <t>04711-SWA-A80ZZ</t>
        </is>
      </c>
      <c r="D38" s="2" t="inlineStr">
        <is>
          <t>Бампер передний (верхняя часть)</t>
        </is>
      </c>
      <c r="E38" s="2" t="n">
        <v>2</v>
      </c>
      <c r="F38" s="4" t="n">
        <v>2670</v>
      </c>
      <c r="G38" s="13" t="n"/>
      <c r="H38" s="5">
        <f>IF(G38="","",F38*MIN(G38,E38))</f>
        <v/>
      </c>
    </row>
    <row r="39">
      <c r="A39" s="2" t="inlineStr">
        <is>
          <t>Honda CR-V 2011-2018</t>
        </is>
      </c>
      <c r="B39" s="2" t="inlineStr">
        <is>
          <t>HD11142CR</t>
        </is>
      </c>
      <c r="C39" s="2" t="inlineStr">
        <is>
          <t>74100-T0A-A00</t>
        </is>
      </c>
      <c r="D39" s="2" t="inlineStr">
        <is>
          <t>Подкрылок правый передний</t>
        </is>
      </c>
      <c r="E39" s="2" t="n">
        <v>2</v>
      </c>
      <c r="F39" s="4" t="n">
        <v>720</v>
      </c>
      <c r="G39" s="13" t="n"/>
      <c r="H39" s="5">
        <f>IF(G39="","",F39*MIN(G39,E39))</f>
        <v/>
      </c>
    </row>
    <row r="40">
      <c r="A40" s="2" t="inlineStr">
        <is>
          <t>Honda CR-V 2011-2018</t>
        </is>
      </c>
      <c r="B40" s="2" t="inlineStr">
        <is>
          <t>NEJ04-27110</t>
        </is>
      </c>
      <c r="C40" s="2" t="inlineStr">
        <is>
          <t>71130-T1G-G00ZZ</t>
        </is>
      </c>
      <c r="D40" s="2" t="inlineStr">
        <is>
          <t>Усилитель переднего бампера</t>
        </is>
      </c>
      <c r="E40" s="2" t="n">
        <v>3</v>
      </c>
      <c r="F40" s="4" t="n">
        <v>4440</v>
      </c>
      <c r="G40" s="13" t="n"/>
      <c r="H40" s="5">
        <f>IF(G40="","",F40*MIN(G40,E40))</f>
        <v/>
      </c>
    </row>
    <row r="41">
      <c r="A41" s="2" t="inlineStr">
        <is>
          <t>Honda CR-V 2016-2020</t>
        </is>
      </c>
      <c r="B41" s="2" t="inlineStr">
        <is>
          <t>HD20121A</t>
        </is>
      </c>
      <c r="C41" s="2" t="inlineStr">
        <is>
          <t>60100-TLA-A00ZZ</t>
        </is>
      </c>
      <c r="D41" s="2" t="inlineStr">
        <is>
          <t>Капот</t>
        </is>
      </c>
      <c r="E41" s="2" t="n">
        <v>1</v>
      </c>
      <c r="F41" s="4" t="n">
        <v>9680</v>
      </c>
      <c r="G41" s="13" t="n"/>
      <c r="H41" s="5">
        <f>IF(G41="","",F41*MIN(G41,E41))</f>
        <v/>
      </c>
    </row>
    <row r="42">
      <c r="A42" s="2" t="inlineStr">
        <is>
          <t>Honda CR-V 2016-2020</t>
        </is>
      </c>
      <c r="B42" s="2" t="inlineStr">
        <is>
          <t>NEJ05-11112</t>
        </is>
      </c>
      <c r="C42" s="2" t="inlineStr">
        <is>
          <t>60211-TLA-A00ZZ</t>
        </is>
      </c>
      <c r="D42" s="2" t="inlineStr">
        <is>
          <t>Крыло правое</t>
        </is>
      </c>
      <c r="E42" s="2" t="n">
        <v>1</v>
      </c>
      <c r="F42" s="4" t="n">
        <v>2390</v>
      </c>
      <c r="G42" s="13" t="n"/>
      <c r="H42" s="5">
        <f>IF(G42="","",F42*MIN(G42,E42))</f>
        <v/>
      </c>
    </row>
    <row r="43">
      <c r="A43" s="2" t="inlineStr">
        <is>
          <t>Honda CR-V 2017- (HD74A1JAUC / Сломан угол) Дисконт 30%</t>
        </is>
      </c>
      <c r="B43" s="2" t="inlineStr">
        <is>
          <t>HD74A1JAUC</t>
        </is>
      </c>
      <c r="C43" s="2" t="inlineStr">
        <is>
          <t>HD74A1JAUC</t>
        </is>
      </c>
      <c r="D43" s="2" t="inlineStr">
        <is>
          <t>Бампер (спойлер перед. низ)</t>
        </is>
      </c>
      <c r="E43" s="2" t="n">
        <v>1</v>
      </c>
      <c r="F43" s="4" t="n">
        <v>1790</v>
      </c>
      <c r="G43" s="13" t="n"/>
      <c r="H43" s="5">
        <f>IF(G43="","",F43*MIN(G43,E43))</f>
        <v/>
      </c>
    </row>
    <row r="44">
      <c r="A44" s="2" t="inlineStr">
        <is>
          <t>Honda CR-V 2019-2022</t>
        </is>
      </c>
      <c r="B44" s="2" t="inlineStr">
        <is>
          <t>HD04403BBX</t>
        </is>
      </c>
      <c r="C44" s="2" t="inlineStr">
        <is>
          <t>04711-TLA-A50ZZ</t>
        </is>
      </c>
      <c r="D44" s="2" t="inlineStr">
        <is>
          <t>Бампер передний (верхняя часть)</t>
        </is>
      </c>
      <c r="E44" s="2" t="n">
        <v>1</v>
      </c>
      <c r="F44" s="4" t="n">
        <v>15250</v>
      </c>
      <c r="G44" s="13" t="n"/>
      <c r="H44" s="5">
        <f>IF(G44="","",F44*MIN(G44,E44))</f>
        <v/>
      </c>
    </row>
    <row r="45">
      <c r="A45" s="2" t="inlineStr">
        <is>
          <t>HONDA CR-V RD 1996-2001</t>
        </is>
      </c>
      <c r="B45" s="2" t="inlineStr">
        <is>
          <t>217-1125L-LD-EM</t>
        </is>
      </c>
      <c r="C45" s="2" t="inlineStr">
        <is>
          <t>33101-S10-003</t>
        </is>
      </c>
      <c r="D45" s="2" t="inlineStr">
        <is>
          <t>Фара левая универсальный корректор</t>
        </is>
      </c>
      <c r="E45" s="2" t="n">
        <v>3</v>
      </c>
      <c r="F45" s="4" t="n">
        <v>4310</v>
      </c>
      <c r="G45" s="13" t="n"/>
      <c r="H45" s="5">
        <f>IF(G45="","",F45*MIN(G45,E45))</f>
        <v/>
      </c>
    </row>
    <row r="46">
      <c r="A46" s="2" t="inlineStr">
        <is>
          <t>HONDA CR-V RD 1996-2001</t>
        </is>
      </c>
      <c r="B46" s="2" t="inlineStr">
        <is>
          <t>217-1125R-LD-EM</t>
        </is>
      </c>
      <c r="C46" s="2" t="inlineStr">
        <is>
          <t>33101-S10-003</t>
        </is>
      </c>
      <c r="D46" s="2" t="inlineStr">
        <is>
          <t>Фара правая универсальный корректор</t>
        </is>
      </c>
      <c r="E46" s="2" t="n">
        <v>3</v>
      </c>
      <c r="F46" s="4" t="n">
        <v>4310</v>
      </c>
      <c r="G46" s="13" t="n"/>
      <c r="H46" s="5">
        <f>IF(G46="","",F46*MIN(G46,E46))</f>
        <v/>
      </c>
    </row>
    <row r="47">
      <c r="A47" s="2" t="inlineStr">
        <is>
          <t>Honda CRV 07</t>
        </is>
      </c>
      <c r="B47" s="2" t="inlineStr">
        <is>
          <t>N1324062</t>
        </is>
      </c>
      <c r="C47" s="2" t="inlineStr">
        <is>
          <t>17220RZAY00</t>
        </is>
      </c>
      <c r="D47" s="2" t="inlineStr">
        <is>
          <t>Фильтр воздушный</t>
        </is>
      </c>
      <c r="E47" s="2" t="n">
        <v>1</v>
      </c>
      <c r="F47" s="4" t="n">
        <v>280</v>
      </c>
      <c r="G47" s="13" t="n"/>
      <c r="H47" s="5">
        <f>IF(G47="","",F47*MIN(G47,E47))</f>
        <v/>
      </c>
    </row>
    <row r="48">
      <c r="A48" s="2" t="inlineStr">
        <is>
          <t>Honda Fit / Jazz 2004-2007 (SAT)</t>
        </is>
      </c>
      <c r="B48" s="2" t="inlineStr">
        <is>
          <t>HD00013-03</t>
        </is>
      </c>
      <c r="C48" s="2" t="inlineStr">
        <is>
          <t>19010-PWA-J51</t>
        </is>
      </c>
      <c r="D48" s="2" t="inlineStr">
        <is>
          <t>Радиатор пластинчатый</t>
        </is>
      </c>
      <c r="E48" s="2" t="n">
        <v>1</v>
      </c>
      <c r="F48" s="4" t="n">
        <v>4440</v>
      </c>
      <c r="G48" s="13" t="n"/>
      <c r="H48" s="5">
        <f>IF(G48="","",F48*MIN(G48,E48))</f>
        <v/>
      </c>
    </row>
    <row r="49">
      <c r="A49" s="2" t="inlineStr">
        <is>
          <t>Honda Fit 2007-2010</t>
        </is>
      </c>
      <c r="B49" s="2" t="inlineStr">
        <is>
          <t>ST-HD76-093-0</t>
        </is>
      </c>
      <c r="C49" s="2" t="inlineStr">
        <is>
          <t>71121-TF0-003</t>
        </is>
      </c>
      <c r="D49" s="2" t="inlineStr">
        <is>
          <t>Решетка радиатора без молдинга</t>
        </is>
      </c>
      <c r="E49" s="2" t="n">
        <v>1</v>
      </c>
      <c r="F49" s="4" t="n">
        <v>1180</v>
      </c>
      <c r="G49" s="13" t="n"/>
      <c r="H49" s="5">
        <f>IF(G49="","",F49*MIN(G49,E49))</f>
        <v/>
      </c>
    </row>
    <row r="50">
      <c r="A50" s="2" t="inlineStr">
        <is>
          <t>Honda Fit 2007-2013 5D</t>
        </is>
      </c>
      <c r="B50" s="2" t="inlineStr">
        <is>
          <t>ST-HD76-940-A1</t>
        </is>
      </c>
      <c r="C50" s="2" t="inlineStr">
        <is>
          <t>76208-TF0-T01</t>
        </is>
      </c>
      <c r="D50" s="2" t="inlineStr">
        <is>
          <t>Зеркало правое (3к.)</t>
        </is>
      </c>
      <c r="E50" s="2" t="n">
        <v>2</v>
      </c>
      <c r="F50" s="4" t="n">
        <v>970</v>
      </c>
      <c r="G50" s="13" t="n"/>
      <c r="H50" s="5">
        <f>IF(G50="","",F50*MIN(G50,E50))</f>
        <v/>
      </c>
    </row>
    <row r="51">
      <c r="A51" s="14" t="inlineStr"/>
      <c r="B51" s="14" t="inlineStr"/>
      <c r="C51" s="14" t="inlineStr"/>
      <c r="D51" s="14" t="inlineStr">
        <is>
          <t>ИТОГО ЗАКАЗ</t>
        </is>
      </c>
      <c r="E51" s="14" t="inlineStr"/>
      <c r="F51" s="15" t="inlineStr"/>
      <c r="G51" s="14">
        <f>SUM(G4:G50)</f>
        <v/>
      </c>
      <c r="H51" s="16">
        <f>SUM(H4:H50)</f>
        <v/>
      </c>
    </row>
    <row r="53" ht="48" customHeight="1">
      <c r="A5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54">
      <c r="A5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50"/>
  <mergeCells count="3">
    <mergeCell ref="A54:H54"/>
    <mergeCell ref="A53:H53"/>
    <mergeCell ref="A1:H1"/>
  </mergeCells>
  <conditionalFormatting sqref="G4:G5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15 — Hyundai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Hyundai Accent (Тагаз) 1999-2012</t>
        </is>
      </c>
      <c r="B4" s="2" t="inlineStr">
        <is>
          <t>HN44016AS</t>
        </is>
      </c>
      <c r="C4" s="2" t="inlineStr">
        <is>
          <t>86530-25250</t>
        </is>
      </c>
      <c r="D4" s="2" t="inlineStr">
        <is>
          <t>Усилитель заднего бампера</t>
        </is>
      </c>
      <c r="E4" s="2" t="n">
        <v>1</v>
      </c>
      <c r="F4" s="4" t="n">
        <v>2310</v>
      </c>
      <c r="G4" s="13" t="n"/>
      <c r="H4" s="5">
        <f>IF(G4="","",F4*MIN(G4,E4))</f>
        <v/>
      </c>
    </row>
    <row r="5">
      <c r="A5" s="2" t="inlineStr">
        <is>
          <t>Hyundai Accent (Тагаз) 1999-2012</t>
        </is>
      </c>
      <c r="B5" s="2" t="inlineStr">
        <is>
          <t>11-B150-01-2B</t>
        </is>
      </c>
      <c r="C5" s="2" t="inlineStr">
        <is>
          <t>9241025020</t>
        </is>
      </c>
      <c r="D5" s="2" t="inlineStr">
        <is>
          <t>Фонарь левый</t>
        </is>
      </c>
      <c r="E5" s="2" t="n">
        <v>7</v>
      </c>
      <c r="F5" s="4" t="n">
        <v>1590</v>
      </c>
      <c r="G5" s="13" t="n"/>
      <c r="H5" s="5">
        <f>IF(G5="","",F5*MIN(G5,E5))</f>
        <v/>
      </c>
    </row>
    <row r="6">
      <c r="A6" s="2" t="inlineStr">
        <is>
          <t>Hyundai Accent (Тагаз) 1999-2012</t>
        </is>
      </c>
      <c r="B6" s="2" t="inlineStr">
        <is>
          <t>11-B149-01-2B</t>
        </is>
      </c>
      <c r="C6" s="2" t="inlineStr">
        <is>
          <t>9242025020</t>
        </is>
      </c>
      <c r="D6" s="2" t="inlineStr">
        <is>
          <t>Фонарь правый</t>
        </is>
      </c>
      <c r="E6" s="2" t="n">
        <v>6</v>
      </c>
      <c r="F6" s="4" t="n">
        <v>2010</v>
      </c>
      <c r="G6" s="13" t="n"/>
      <c r="H6" s="5">
        <f>IF(G6="","",F6*MIN(G6,E6))</f>
        <v/>
      </c>
    </row>
    <row r="7">
      <c r="A7" s="2" t="inlineStr">
        <is>
          <t>Hyundai Accent (Тагаз) 1999-2012 А/Т</t>
        </is>
      </c>
      <c r="B7" s="2" t="inlineStr">
        <is>
          <t>HN1710B</t>
        </is>
      </c>
      <c r="C7" s="2" t="inlineStr">
        <is>
          <t>64100-25300</t>
        </is>
      </c>
      <c r="D7" s="2" t="inlineStr">
        <is>
          <t>Рамка радиатора</t>
        </is>
      </c>
      <c r="E7" s="2" t="n">
        <v>5</v>
      </c>
      <c r="F7" s="4" t="n">
        <v>3300</v>
      </c>
      <c r="G7" s="13" t="n"/>
      <c r="H7" s="5">
        <f>IF(G7="","",F7*MIN(G7,E7))</f>
        <v/>
      </c>
    </row>
    <row r="8">
      <c r="A8" s="2" t="inlineStr">
        <is>
          <t>Hyundai Accent (Тагаз) 2000- М/Т</t>
        </is>
      </c>
      <c r="B8" s="2" t="inlineStr">
        <is>
          <t>HN1710A</t>
        </is>
      </c>
      <c r="C8" s="2" t="inlineStr">
        <is>
          <t>6410025100</t>
        </is>
      </c>
      <c r="D8" s="2" t="inlineStr">
        <is>
          <t>Рамка радиатора</t>
        </is>
      </c>
      <c r="E8" s="2" t="n">
        <v>2</v>
      </c>
      <c r="F8" s="4" t="n">
        <v>3540</v>
      </c>
      <c r="G8" s="13" t="n"/>
      <c r="H8" s="5">
        <f>IF(G8="","",F8*MIN(G8,E8))</f>
        <v/>
      </c>
    </row>
    <row r="9">
      <c r="A9" s="2" t="inlineStr">
        <is>
          <t>Hyundai Accent 00-, Mazda 626 20i-22i -87, 929 20i-22i 86</t>
        </is>
      </c>
      <c r="B9" s="2" t="inlineStr">
        <is>
          <t>C2562</t>
        </is>
      </c>
      <c r="C9" s="2" t="inlineStr">
        <is>
          <t>2811322600</t>
        </is>
      </c>
      <c r="D9" s="2" t="inlineStr">
        <is>
          <t>Фильтр воздушный</t>
        </is>
      </c>
      <c r="E9" s="2" t="n">
        <v>1</v>
      </c>
      <c r="F9" s="4" t="n">
        <v>350</v>
      </c>
      <c r="G9" s="13" t="n"/>
      <c r="H9" s="5">
        <f>IF(G9="","",F9*MIN(G9,E9))</f>
        <v/>
      </c>
    </row>
    <row r="10">
      <c r="A10" s="2" t="inlineStr">
        <is>
          <t>Hyundai Accent 1999-2012 Дисконт 40%</t>
        </is>
      </c>
      <c r="B10" s="2" t="inlineStr">
        <is>
          <t>ST-221-1116R-LDUC1</t>
        </is>
      </c>
      <c r="C10" s="2" t="inlineStr">
        <is>
          <t>9212025020</t>
        </is>
      </c>
      <c r="D10" s="2" t="inlineStr">
        <is>
          <t>Фара правая с механическим корректором</t>
        </is>
      </c>
      <c r="E10" s="2" t="n">
        <v>1</v>
      </c>
      <c r="F10" s="4" t="n">
        <v>1490</v>
      </c>
      <c r="G10" s="13" t="n"/>
      <c r="H10" s="5">
        <f>IF(G10="","",F10*MIN(G10,E10))</f>
        <v/>
      </c>
    </row>
    <row r="11">
      <c r="A11" s="2" t="inlineStr">
        <is>
          <t>Hyundai Accent 2017</t>
        </is>
      </c>
      <c r="B11" s="2" t="inlineStr">
        <is>
          <t>HY121734</t>
        </is>
      </c>
      <c r="C11" s="2" t="inlineStr">
        <is>
          <t>86530-H5000</t>
        </is>
      </c>
      <c r="D11" s="2" t="inlineStr">
        <is>
          <t>Усилитель переднего бампера</t>
        </is>
      </c>
      <c r="E11" s="2" t="n">
        <v>5</v>
      </c>
      <c r="F11" s="4" t="n">
        <v>2060</v>
      </c>
      <c r="G11" s="13" t="n"/>
      <c r="H11" s="5">
        <f>IF(G11="","",F11*MIN(G11,E11))</f>
        <v/>
      </c>
    </row>
    <row r="12">
      <c r="A12" s="2" t="inlineStr">
        <is>
          <t>Hyundai Accent Tагаз 1999-2012</t>
        </is>
      </c>
      <c r="B12" s="2" t="inlineStr">
        <is>
          <t>51000029723</t>
        </is>
      </c>
      <c r="C12" s="2" t="inlineStr">
        <is>
          <t>8761025760</t>
        </is>
      </c>
      <c r="D12" s="2" t="inlineStr">
        <is>
          <t>Зеркало левое (5к.) электрическое / подогрев</t>
        </is>
      </c>
      <c r="E12" s="2" t="n">
        <v>13</v>
      </c>
      <c r="F12" s="4" t="n">
        <v>1960</v>
      </c>
      <c r="G12" s="13" t="n"/>
      <c r="H12" s="5">
        <f>IF(G12="","",F12*MIN(G12,E12))</f>
        <v/>
      </c>
    </row>
    <row r="13">
      <c r="A13" s="2" t="inlineStr">
        <is>
          <t>Hyundai Accent Tагаз 1999-2012</t>
        </is>
      </c>
      <c r="B13" s="2" t="inlineStr">
        <is>
          <t>51000029712</t>
        </is>
      </c>
      <c r="C13" s="2" t="inlineStr">
        <is>
          <t>8762025780</t>
        </is>
      </c>
      <c r="D13" s="2" t="inlineStr">
        <is>
          <t>Зеркало правое (5к.) электрическое / подогрев</t>
        </is>
      </c>
      <c r="E13" s="2" t="n">
        <v>14</v>
      </c>
      <c r="F13" s="4" t="n">
        <v>1960</v>
      </c>
      <c r="G13" s="13" t="n"/>
      <c r="H13" s="5">
        <f>IF(G13="","",F13*MIN(G13,E13))</f>
        <v/>
      </c>
    </row>
    <row r="14">
      <c r="A14" s="2" t="inlineStr">
        <is>
          <t>Hyundai Accent Tагаз 1999-2012</t>
        </is>
      </c>
      <c r="B14" s="2" t="inlineStr">
        <is>
          <t>HN040015H-1L00</t>
        </is>
      </c>
      <c r="C14" s="2" t="inlineStr">
        <is>
          <t>79110-25001</t>
        </is>
      </c>
      <c r="D14" s="2" t="inlineStr">
        <is>
          <t>Петля капота левая</t>
        </is>
      </c>
      <c r="E14" s="2" t="n">
        <v>19</v>
      </c>
      <c r="F14" s="4" t="n">
        <v>320</v>
      </c>
      <c r="G14" s="13" t="n"/>
      <c r="H14" s="5">
        <f>IF(G14="","",F14*MIN(G14,E14))</f>
        <v/>
      </c>
    </row>
    <row r="15">
      <c r="A15" s="2" t="inlineStr">
        <is>
          <t>Hyundai Accent Tагаз 1999-2012 Дисконт 50%</t>
        </is>
      </c>
      <c r="B15" s="2" t="inlineStr">
        <is>
          <t>99604CLUC</t>
        </is>
      </c>
      <c r="C15" s="2" t="inlineStr">
        <is>
          <t>6631125350,6631125650</t>
        </is>
      </c>
      <c r="D15" s="2" t="inlineStr">
        <is>
          <t>Крыло левое</t>
        </is>
      </c>
      <c r="E15" s="2" t="n">
        <v>2</v>
      </c>
      <c r="F15" s="4" t="n">
        <v>860</v>
      </c>
      <c r="G15" s="13" t="n"/>
      <c r="H15" s="5">
        <f>IF(G15="","",F15*MIN(G15,E15))</f>
        <v/>
      </c>
    </row>
    <row r="16">
      <c r="A16" s="2" t="inlineStr">
        <is>
          <t>Hyundai Accent Tагаз 1999-2012 Дисконт 70%</t>
        </is>
      </c>
      <c r="B16" s="2" t="inlineStr">
        <is>
          <t>99604CLUC1</t>
        </is>
      </c>
      <c r="C16" s="2" t="inlineStr">
        <is>
          <t>6631125350,6631125650</t>
        </is>
      </c>
      <c r="D16" s="2" t="inlineStr">
        <is>
          <t>Крыло левое</t>
        </is>
      </c>
      <c r="E16" s="2" t="n">
        <v>1</v>
      </c>
      <c r="F16" s="4" t="n">
        <v>2310</v>
      </c>
      <c r="G16" s="13" t="n"/>
      <c r="H16" s="5">
        <f>IF(G16="","",F16*MIN(G16,E16))</f>
        <v/>
      </c>
    </row>
    <row r="17">
      <c r="A17" s="2" t="inlineStr">
        <is>
          <t>Hyundai Accent Тагаз 1999-2012</t>
        </is>
      </c>
      <c r="B17" s="2" t="inlineStr">
        <is>
          <t>HN040015H-1R00</t>
        </is>
      </c>
      <c r="C17" s="2" t="inlineStr">
        <is>
          <t>79120-25001</t>
        </is>
      </c>
      <c r="D17" s="2" t="inlineStr">
        <is>
          <t>Петля капота правая</t>
        </is>
      </c>
      <c r="E17" s="2" t="n">
        <v>19</v>
      </c>
      <c r="F17" s="4" t="n">
        <v>320</v>
      </c>
      <c r="G17" s="13" t="n"/>
      <c r="H17" s="5">
        <f>IF(G17="","",F17*MIN(G17,E17))</f>
        <v/>
      </c>
    </row>
    <row r="18">
      <c r="A18" s="2" t="inlineStr">
        <is>
          <t>Hyundai Creta 2015-2020</t>
        </is>
      </c>
      <c r="B18" s="2" t="inlineStr">
        <is>
          <t>01-M000-04B2</t>
        </is>
      </c>
      <c r="C18" s="2" t="inlineStr">
        <is>
          <t>86610M0010</t>
        </is>
      </c>
      <c r="D18" s="2" t="inlineStr">
        <is>
          <t>Бампер задний (нижняя часть) под парктроники</t>
        </is>
      </c>
      <c r="E18" s="2" t="n">
        <v>1</v>
      </c>
      <c r="F18" s="4" t="n">
        <v>930</v>
      </c>
      <c r="G18" s="13" t="n"/>
      <c r="H18" s="5">
        <f>IF(G18="","",F18*MIN(G18,E18))</f>
        <v/>
      </c>
    </row>
    <row r="19">
      <c r="A19" s="2" t="inlineStr">
        <is>
          <t>Hyundai Creta 2015-2020</t>
        </is>
      </c>
      <c r="B19" s="2" t="inlineStr">
        <is>
          <t>20-G127-05-2B</t>
        </is>
      </c>
      <c r="C19" s="2" t="inlineStr">
        <is>
          <t>92102M0000</t>
        </is>
      </c>
      <c r="D19" s="2" t="inlineStr">
        <is>
          <t>Фара правая под электрический корректор</t>
        </is>
      </c>
      <c r="E19" s="2" t="n">
        <v>2</v>
      </c>
      <c r="F19" s="4" t="n">
        <v>4040</v>
      </c>
      <c r="G19" s="13" t="n"/>
      <c r="H19" s="5">
        <f>IF(G19="","",F19*MIN(G19,E19))</f>
        <v/>
      </c>
    </row>
    <row r="20">
      <c r="A20" s="2" t="inlineStr">
        <is>
          <t>Hyundai Creta 2015-2020 (SAT / Сломан) Дисконт 20%</t>
        </is>
      </c>
      <c r="B20" s="2" t="inlineStr">
        <is>
          <t xml:space="preserve">ST-HN90-000S-0UC </t>
        </is>
      </c>
      <c r="C20" s="2" t="inlineStr">
        <is>
          <t>86591M0000</t>
        </is>
      </c>
      <c r="D20" s="2" t="inlineStr">
        <is>
          <t>Спойлер переднего бампера</t>
        </is>
      </c>
      <c r="E20" s="2" t="n">
        <v>1</v>
      </c>
      <c r="F20" s="4" t="n">
        <v>850</v>
      </c>
      <c r="G20" s="13" t="n"/>
      <c r="H20" s="5">
        <f>IF(G20="","",F20*MIN(G20,E20))</f>
        <v/>
      </c>
    </row>
    <row r="21">
      <c r="A21" s="2" t="inlineStr">
        <is>
          <t>Hyundai Creta 2015-2020 Дисконт 10%</t>
        </is>
      </c>
      <c r="B21" s="2" t="inlineStr">
        <is>
          <t>ST-HN90-093-0UC</t>
        </is>
      </c>
      <c r="C21" s="2" t="inlineStr">
        <is>
          <t>86350M0000</t>
        </is>
      </c>
      <c r="D21" s="2" t="inlineStr">
        <is>
          <t>Решетка радиатора</t>
        </is>
      </c>
      <c r="E21" s="2" t="n">
        <v>1</v>
      </c>
      <c r="F21" s="4" t="n">
        <v>2160</v>
      </c>
      <c r="G21" s="13" t="n"/>
      <c r="H21" s="5">
        <f>IF(G21="","",F21*MIN(G21,E21))</f>
        <v/>
      </c>
    </row>
    <row r="22">
      <c r="A22" s="2" t="inlineStr">
        <is>
          <t>Hyundai Creta 2015-2020 Дисконт 45%</t>
        </is>
      </c>
      <c r="B22" s="2" t="inlineStr">
        <is>
          <t>01-M000-04B2UC</t>
        </is>
      </c>
      <c r="C22" s="2" t="inlineStr">
        <is>
          <t>86610M0010</t>
        </is>
      </c>
      <c r="D22" s="2" t="inlineStr">
        <is>
          <t>Бампер задний (нижняя часть) под парктроники</t>
        </is>
      </c>
      <c r="E22" s="2" t="n">
        <v>1</v>
      </c>
      <c r="F22" s="4" t="n">
        <v>1990</v>
      </c>
      <c r="G22" s="13" t="n"/>
      <c r="H22" s="5">
        <f>IF(G22="","",F22*MIN(G22,E22))</f>
        <v/>
      </c>
    </row>
    <row r="23">
      <c r="A23" s="2" t="inlineStr">
        <is>
          <t>Hyundai Creta 2015-2020 Дисконт 5%</t>
        </is>
      </c>
      <c r="B23" s="2" t="inlineStr">
        <is>
          <t>01-M000-04B1UC</t>
        </is>
      </c>
      <c r="C23" s="2" t="inlineStr">
        <is>
          <t>86612M0000</t>
        </is>
      </c>
      <c r="D23" s="2" t="inlineStr">
        <is>
          <t>Бампер задний (нижняя часть)</t>
        </is>
      </c>
      <c r="E23" s="2" t="n">
        <v>1</v>
      </c>
      <c r="F23" s="4" t="n">
        <v>3110</v>
      </c>
      <c r="G23" s="13" t="n"/>
      <c r="H23" s="5">
        <f>IF(G23="","",F23*MIN(G23,E23))</f>
        <v/>
      </c>
    </row>
    <row r="24">
      <c r="A24" s="2" t="inlineStr">
        <is>
          <t>Hyundai Creta 2015-2021</t>
        </is>
      </c>
      <c r="B24" s="2" t="inlineStr">
        <is>
          <t>HY041657L</t>
        </is>
      </c>
      <c r="C24" s="2" t="inlineStr">
        <is>
          <t>86613M0000</t>
        </is>
      </c>
      <c r="D24" s="2" t="inlineStr">
        <is>
          <t>Крепление заднего бампера левое</t>
        </is>
      </c>
      <c r="E24" s="2" t="n">
        <v>13</v>
      </c>
      <c r="F24" s="4" t="n">
        <v>140</v>
      </c>
      <c r="G24" s="13" t="n"/>
      <c r="H24" s="5">
        <f>IF(G24="","",F24*MIN(G24,E24))</f>
        <v/>
      </c>
    </row>
    <row r="25">
      <c r="A25" s="2" t="inlineStr">
        <is>
          <t>Hyundai Creta 2015-2021</t>
        </is>
      </c>
      <c r="B25" s="2" t="inlineStr">
        <is>
          <t>HN24A02AL</t>
        </is>
      </c>
      <c r="C25" s="2" t="inlineStr">
        <is>
          <t>66311-A0000</t>
        </is>
      </c>
      <c r="D25" s="2" t="inlineStr">
        <is>
          <t>Крыло левое с отверстием под повторитель</t>
        </is>
      </c>
      <c r="E25" s="2" t="n">
        <v>5</v>
      </c>
      <c r="F25" s="4" t="n">
        <v>3190</v>
      </c>
      <c r="G25" s="13" t="n"/>
      <c r="H25" s="5">
        <f>IF(G25="","",F25*MIN(G25,E25))</f>
        <v/>
      </c>
    </row>
    <row r="26">
      <c r="A26" s="2" t="inlineStr">
        <is>
          <t>Hyundai Creta 2015-2021</t>
        </is>
      </c>
      <c r="B26" s="2" t="inlineStr">
        <is>
          <t>ST-HN90-064M-1</t>
        </is>
      </c>
      <c r="C26" s="2" t="inlineStr">
        <is>
          <t>87742M0000</t>
        </is>
      </c>
      <c r="D26" s="2" t="inlineStr">
        <is>
          <t>Молдинг задней арки крыла правый</t>
        </is>
      </c>
      <c r="E26" s="2" t="n">
        <v>1</v>
      </c>
      <c r="F26" s="4" t="n">
        <v>750</v>
      </c>
      <c r="G26" s="13" t="n"/>
      <c r="H26" s="5">
        <f>IF(G26="","",F26*MIN(G26,E26))</f>
        <v/>
      </c>
    </row>
    <row r="27">
      <c r="A27" s="2" t="inlineStr">
        <is>
          <t>Hyundai Creta 2015-2021</t>
        </is>
      </c>
      <c r="B27" s="2" t="inlineStr">
        <is>
          <t>ST-HN90-016M-1</t>
        </is>
      </c>
      <c r="C27" s="2" t="inlineStr">
        <is>
          <t>87712M0000</t>
        </is>
      </c>
      <c r="D27" s="2" t="inlineStr">
        <is>
          <t>Молдинг передней арки крыла правый</t>
        </is>
      </c>
      <c r="E27" s="2" t="n">
        <v>1</v>
      </c>
      <c r="F27" s="4" t="n">
        <v>750</v>
      </c>
      <c r="G27" s="13" t="n"/>
      <c r="H27" s="5">
        <f>IF(G27="","",F27*MIN(G27,E27))</f>
        <v/>
      </c>
    </row>
    <row r="28">
      <c r="A28" s="2" t="inlineStr">
        <is>
          <t>Hyundai Elantra 11-13</t>
        </is>
      </c>
      <c r="B28" s="2" t="inlineStr">
        <is>
          <t>01-3X00-06A1</t>
        </is>
      </c>
      <c r="C28" s="2" t="inlineStr">
        <is>
          <t>865603X000</t>
        </is>
      </c>
      <c r="D28" s="2" t="inlineStr">
        <is>
          <t>Решетка в бампер</t>
        </is>
      </c>
      <c r="E28" s="2" t="n">
        <v>1</v>
      </c>
      <c r="F28" s="4" t="n">
        <v>320</v>
      </c>
      <c r="G28" s="13" t="n"/>
      <c r="H28" s="5">
        <f>IF(G28="","",F28*MIN(G28,E28))</f>
        <v/>
      </c>
    </row>
    <row r="29">
      <c r="A29" s="2" t="inlineStr">
        <is>
          <t>Hyundai Elantra 2000-2003</t>
        </is>
      </c>
      <c r="B29" s="2" t="inlineStr">
        <is>
          <t>221-1941R-UE</t>
        </is>
      </c>
      <c r="C29" s="2" t="inlineStr">
        <is>
          <t>9240226500</t>
        </is>
      </c>
      <c r="D29" s="2" t="inlineStr">
        <is>
          <t>Фонарь правый</t>
        </is>
      </c>
      <c r="E29" s="2" t="n">
        <v>1</v>
      </c>
      <c r="F29" s="4" t="n">
        <v>2510</v>
      </c>
      <c r="G29" s="13" t="n"/>
      <c r="H29" s="5">
        <f>IF(G29="","",F29*MIN(G29,E29))</f>
        <v/>
      </c>
    </row>
    <row r="30">
      <c r="A30" s="2" t="inlineStr">
        <is>
          <t>Hyundai Elantra 2004-2010</t>
        </is>
      </c>
      <c r="B30" s="2" t="inlineStr">
        <is>
          <t>221-1132L-LD-EM</t>
        </is>
      </c>
      <c r="C30" s="2" t="inlineStr">
        <is>
          <t>92101 2D510</t>
        </is>
      </c>
      <c r="D30" s="2" t="inlineStr">
        <is>
          <t>Фара левая под электрокорректор</t>
        </is>
      </c>
      <c r="E30" s="2" t="n">
        <v>5</v>
      </c>
      <c r="F30" s="4" t="n">
        <v>4870</v>
      </c>
      <c r="G30" s="13" t="n"/>
      <c r="H30" s="5">
        <f>IF(G30="","",F30*MIN(G30,E30))</f>
        <v/>
      </c>
    </row>
    <row r="31">
      <c r="A31" s="2" t="inlineStr">
        <is>
          <t>Hyundai Elantra 2004-2010</t>
        </is>
      </c>
      <c r="B31" s="2" t="inlineStr">
        <is>
          <t>221-1132R-LD-EM</t>
        </is>
      </c>
      <c r="C31" s="2" t="inlineStr">
        <is>
          <t>92104 2D520</t>
        </is>
      </c>
      <c r="D31" s="2" t="inlineStr">
        <is>
          <t>Фара правая под электрокорректор</t>
        </is>
      </c>
      <c r="E31" s="2" t="n">
        <v>5</v>
      </c>
      <c r="F31" s="4" t="n">
        <v>4870</v>
      </c>
      <c r="G31" s="13" t="n"/>
      <c r="H31" s="5">
        <f>IF(G31="","",F31*MIN(G31,E31))</f>
        <v/>
      </c>
    </row>
    <row r="32">
      <c r="A32" s="2" t="inlineStr">
        <is>
          <t>Hyundai Elantra 2010-2016</t>
        </is>
      </c>
      <c r="B32" s="2" t="inlineStr">
        <is>
          <t>HY051043</t>
        </is>
      </c>
      <c r="C32" s="2" t="inlineStr">
        <is>
          <t>664003X000</t>
        </is>
      </c>
      <c r="D32" s="2" t="inlineStr">
        <is>
          <t>Капот</t>
        </is>
      </c>
      <c r="E32" s="2" t="n">
        <v>1</v>
      </c>
      <c r="F32" s="4" t="n">
        <v>9380</v>
      </c>
      <c r="G32" s="13" t="n"/>
      <c r="H32" s="5">
        <f>IF(G32="","",F32*MIN(G32,E32))</f>
        <v/>
      </c>
    </row>
    <row r="33">
      <c r="A33" s="2" t="inlineStr">
        <is>
          <t>Hyundai Elantra 2010-2016 Дисконт 10%</t>
        </is>
      </c>
      <c r="B33" s="2" t="inlineStr">
        <is>
          <t>01-3X50-10UC</t>
        </is>
      </c>
      <c r="C33" s="2" t="inlineStr">
        <is>
          <t>64101-3X000</t>
        </is>
      </c>
      <c r="D33" s="2" t="inlineStr">
        <is>
          <t>Рамка радиатора</t>
        </is>
      </c>
      <c r="E33" s="2" t="n">
        <v>1</v>
      </c>
      <c r="F33" s="4" t="n">
        <v>2550</v>
      </c>
      <c r="G33" s="13" t="n"/>
      <c r="H33" s="5">
        <f>IF(G33="","",F33*MIN(G33,E33))</f>
        <v/>
      </c>
    </row>
    <row r="34">
      <c r="A34" s="2" t="inlineStr">
        <is>
          <t>Hyundai Elantra 2013-2016</t>
        </is>
      </c>
      <c r="B34" s="2" t="inlineStr">
        <is>
          <t>01-3X50-01E2R</t>
        </is>
      </c>
      <c r="C34" s="2" t="inlineStr">
        <is>
          <t>921023X210</t>
        </is>
      </c>
      <c r="D34" s="2" t="inlineStr">
        <is>
          <t>Фара правая с электрическим корректором</t>
        </is>
      </c>
      <c r="E34" s="2" t="n">
        <v>1</v>
      </c>
      <c r="F34" s="4" t="n">
        <v>3890</v>
      </c>
      <c r="G34" s="13" t="n"/>
      <c r="H34" s="5">
        <f>IF(G34="","",F34*MIN(G34,E34))</f>
        <v/>
      </c>
    </row>
    <row r="35">
      <c r="A35" s="2" t="inlineStr">
        <is>
          <t>Hyundai Elantra 2013-2016 Дисконт 10%</t>
        </is>
      </c>
      <c r="B35" s="2" t="inlineStr">
        <is>
          <t>JH02-ELT13-007UC1</t>
        </is>
      </c>
      <c r="C35" s="2" t="inlineStr">
        <is>
          <t>86350 3X700</t>
        </is>
      </c>
      <c r="D35" s="2" t="inlineStr">
        <is>
          <t>Решетка радиатора</t>
        </is>
      </c>
      <c r="E35" s="2" t="n">
        <v>1</v>
      </c>
      <c r="F35" s="4" t="n">
        <v>930</v>
      </c>
      <c r="G35" s="13" t="n"/>
      <c r="H35" s="5">
        <f>IF(G35="","",F35*MIN(G35,E35))</f>
        <v/>
      </c>
    </row>
    <row r="36">
      <c r="A36" s="2" t="inlineStr">
        <is>
          <t>Hyundai Elantra 2013-2016 Дисконт 10%</t>
        </is>
      </c>
      <c r="B36" s="2" t="inlineStr">
        <is>
          <t>JH02-ELT13-007UC</t>
        </is>
      </c>
      <c r="C36" s="2" t="inlineStr">
        <is>
          <t>86350 3X700</t>
        </is>
      </c>
      <c r="D36" s="2" t="inlineStr">
        <is>
          <t>Решетка радиатора</t>
        </is>
      </c>
      <c r="E36" s="2" t="n">
        <v>1</v>
      </c>
      <c r="F36" s="4" t="n">
        <v>1250</v>
      </c>
      <c r="G36" s="13" t="n"/>
      <c r="H36" s="5">
        <f>IF(G36="","",F36*MIN(G36,E36))</f>
        <v/>
      </c>
    </row>
    <row r="37">
      <c r="A37" s="2" t="inlineStr">
        <is>
          <t>Hyundai Elantra 2013-2016 Дисконт 10%</t>
        </is>
      </c>
      <c r="B37" s="2" t="inlineStr">
        <is>
          <t>JH02-ELT13-007UC2</t>
        </is>
      </c>
      <c r="C37" s="2" t="inlineStr">
        <is>
          <t>86350 3X700</t>
        </is>
      </c>
      <c r="D37" s="2" t="inlineStr">
        <is>
          <t>Решетка радиатора</t>
        </is>
      </c>
      <c r="E37" s="2" t="n">
        <v>1</v>
      </c>
      <c r="F37" s="4" t="n">
        <v>930</v>
      </c>
      <c r="G37" s="13" t="n"/>
      <c r="H37" s="5">
        <f>IF(G37="","",F37*MIN(G37,E37))</f>
        <v/>
      </c>
    </row>
    <row r="38">
      <c r="A38" s="2" t="inlineStr">
        <is>
          <t>Hyundai Elantra 2015-2019</t>
        </is>
      </c>
      <c r="B38" s="2" t="inlineStr">
        <is>
          <t>KBC08-11111</t>
        </is>
      </c>
      <c r="C38" s="2" t="inlineStr">
        <is>
          <t>66311F2000</t>
        </is>
      </c>
      <c r="D38" s="2" t="inlineStr">
        <is>
          <t>Крыло левое</t>
        </is>
      </c>
      <c r="E38" s="2" t="n">
        <v>1</v>
      </c>
      <c r="F38" s="4" t="n">
        <v>2320</v>
      </c>
      <c r="G38" s="13" t="n"/>
      <c r="H38" s="5">
        <f>IF(G38="","",F38*MIN(G38,E38))</f>
        <v/>
      </c>
    </row>
    <row r="39">
      <c r="A39" s="2" t="inlineStr">
        <is>
          <t>Hyundai Elantra 2015-2019</t>
        </is>
      </c>
      <c r="B39" s="2" t="inlineStr">
        <is>
          <t>KBC08-11112</t>
        </is>
      </c>
      <c r="C39" s="2" t="inlineStr">
        <is>
          <t>66320 F2000</t>
        </is>
      </c>
      <c r="D39" s="2" t="inlineStr">
        <is>
          <t>Крыло правое</t>
        </is>
      </c>
      <c r="E39" s="2" t="n">
        <v>1</v>
      </c>
      <c r="F39" s="4" t="n">
        <v>2320</v>
      </c>
      <c r="G39" s="13" t="n"/>
      <c r="H39" s="5">
        <f>IF(G39="","",F39*MIN(G39,E39))</f>
        <v/>
      </c>
    </row>
    <row r="40">
      <c r="A40" s="2" t="inlineStr">
        <is>
          <t>Hyundai Elantra 2015-2019 Дисконт 10%</t>
        </is>
      </c>
      <c r="B40" s="2" t="inlineStr">
        <is>
          <t>01-F200-07UC</t>
        </is>
      </c>
      <c r="C40" s="2" t="inlineStr">
        <is>
          <t>86350F2000</t>
        </is>
      </c>
      <c r="D40" s="2" t="inlineStr">
        <is>
          <t>Решетка радиатора</t>
        </is>
      </c>
      <c r="E40" s="2" t="n">
        <v>1</v>
      </c>
      <c r="F40" s="4" t="n">
        <v>2700</v>
      </c>
      <c r="G40" s="13" t="n"/>
      <c r="H40" s="5">
        <f>IF(G40="","",F40*MIN(G40,E40))</f>
        <v/>
      </c>
    </row>
    <row r="41">
      <c r="A41" s="2" t="inlineStr">
        <is>
          <t>Hyundai Elantra 2020-2022</t>
        </is>
      </c>
      <c r="B41" s="2" t="inlineStr">
        <is>
          <t xml:space="preserve">HY052025ACL </t>
        </is>
      </c>
      <c r="C41" s="2" t="inlineStr">
        <is>
          <t>87610AA060</t>
        </is>
      </c>
      <c r="D41" s="2" t="inlineStr">
        <is>
          <t>Зеркало левое (8к) обогрев/регулировка/повторитель/складывание</t>
        </is>
      </c>
      <c r="E41" s="2" t="n">
        <v>2</v>
      </c>
      <c r="F41" s="4" t="n">
        <v>4860</v>
      </c>
      <c r="G41" s="13" t="n"/>
      <c r="H41" s="5">
        <f>IF(G41="","",F41*MIN(G41,E41))</f>
        <v/>
      </c>
    </row>
    <row r="42">
      <c r="A42" s="2" t="inlineStr">
        <is>
          <t>Hyundai Elantra 2020-2022</t>
        </is>
      </c>
      <c r="B42" s="2" t="inlineStr">
        <is>
          <t>HY052025ACR</t>
        </is>
      </c>
      <c r="C42" s="2" t="inlineStr">
        <is>
          <t>87620 AA060</t>
        </is>
      </c>
      <c r="D42" s="2" t="inlineStr">
        <is>
          <t>Зеркало правое (8к) обогрев/регулировка/повторитель/складывание</t>
        </is>
      </c>
      <c r="E42" s="2" t="n">
        <v>2</v>
      </c>
      <c r="F42" s="4" t="n">
        <v>4860</v>
      </c>
      <c r="G42" s="13" t="n"/>
      <c r="H42" s="5">
        <f>IF(G42="","",F42*MIN(G42,E42))</f>
        <v/>
      </c>
    </row>
    <row r="43">
      <c r="A43" s="2" t="inlineStr">
        <is>
          <t>Hyundai Elantra 2020-2022</t>
        </is>
      </c>
      <c r="B43" s="2" t="inlineStr">
        <is>
          <t>HY052048FL</t>
        </is>
      </c>
      <c r="C43" s="2" t="inlineStr">
        <is>
          <t>86811-AA000</t>
        </is>
      </c>
      <c r="D43" s="2" t="inlineStr">
        <is>
          <t>Подкрылок левый передний</t>
        </is>
      </c>
      <c r="E43" s="2" t="n">
        <v>2</v>
      </c>
      <c r="F43" s="4" t="n">
        <v>860</v>
      </c>
      <c r="G43" s="13" t="n"/>
      <c r="H43" s="5">
        <f>IF(G43="","",F43*MIN(G43,E43))</f>
        <v/>
      </c>
    </row>
    <row r="44">
      <c r="A44" s="2" t="inlineStr">
        <is>
          <t>Hyundai Elantra III 2003-2010</t>
        </is>
      </c>
      <c r="B44" s="2" t="inlineStr">
        <is>
          <t>01-2D50-08L</t>
        </is>
      </c>
      <c r="C44" s="2" t="inlineStr">
        <is>
          <t>868112D502</t>
        </is>
      </c>
      <c r="D44" s="2" t="inlineStr">
        <is>
          <t>Подкрылок левый передний</t>
        </is>
      </c>
      <c r="E44" s="2" t="n">
        <v>3</v>
      </c>
      <c r="F44" s="4" t="n">
        <v>270</v>
      </c>
      <c r="G44" s="13" t="n"/>
      <c r="H44" s="5">
        <f>IF(G44="","",F44*MIN(G44,E44))</f>
        <v/>
      </c>
    </row>
    <row r="45">
      <c r="A45" s="2" t="inlineStr">
        <is>
          <t>Hyundai Elantra IV 2006-2011</t>
        </is>
      </c>
      <c r="B45" s="2" t="inlineStr">
        <is>
          <t>HN21030AL</t>
        </is>
      </c>
      <c r="C45" s="2" t="inlineStr">
        <is>
          <t>791102H000</t>
        </is>
      </c>
      <c r="D45" s="2" t="inlineStr">
        <is>
          <t>Петля капота левая</t>
        </is>
      </c>
      <c r="E45" s="2" t="n">
        <v>2</v>
      </c>
      <c r="F45" s="4" t="n">
        <v>240</v>
      </c>
      <c r="G45" s="13" t="n"/>
      <c r="H45" s="5">
        <f>IF(G45="","",F45*MIN(G45,E45))</f>
        <v/>
      </c>
    </row>
    <row r="46">
      <c r="A46" s="2" t="inlineStr">
        <is>
          <t>Hyundai Elantra IV 2006-2011</t>
        </is>
      </c>
      <c r="B46" s="2" t="inlineStr">
        <is>
          <t>HN21030AR</t>
        </is>
      </c>
      <c r="C46" s="2" t="inlineStr">
        <is>
          <t>791202H000</t>
        </is>
      </c>
      <c r="D46" s="2" t="inlineStr">
        <is>
          <t>Петля капота правая</t>
        </is>
      </c>
      <c r="E46" s="2" t="n">
        <v>3</v>
      </c>
      <c r="F46" s="4" t="n">
        <v>240</v>
      </c>
      <c r="G46" s="13" t="n"/>
      <c r="H46" s="5">
        <f>IF(G46="","",F46*MIN(G46,E46))</f>
        <v/>
      </c>
    </row>
    <row r="47">
      <c r="A47" s="2" t="inlineStr">
        <is>
          <t>Hyundai Elantra IV 2006-2011</t>
        </is>
      </c>
      <c r="B47" s="2" t="inlineStr">
        <is>
          <t>01-2H00-05R</t>
        </is>
      </c>
      <c r="C47" s="2" t="inlineStr">
        <is>
          <t>922022H000</t>
        </is>
      </c>
      <c r="D47" s="2" t="inlineStr">
        <is>
          <t>Туманка правая</t>
        </is>
      </c>
      <c r="E47" s="2" t="n">
        <v>1</v>
      </c>
      <c r="F47" s="4" t="n">
        <v>750</v>
      </c>
      <c r="G47" s="13" t="n"/>
      <c r="H47" s="5">
        <f>IF(G47="","",F47*MIN(G47,E47))</f>
        <v/>
      </c>
    </row>
    <row r="48">
      <c r="A48" s="2" t="inlineStr">
        <is>
          <t>Hyundai Elantra IV 2006-2011</t>
        </is>
      </c>
      <c r="B48" s="2" t="inlineStr">
        <is>
          <t>221-1939R-UE</t>
        </is>
      </c>
      <c r="C48" s="2" t="inlineStr">
        <is>
          <t>924022H010</t>
        </is>
      </c>
      <c r="D48" s="2" t="inlineStr">
        <is>
          <t>Фонарь правый</t>
        </is>
      </c>
      <c r="E48" s="2" t="n">
        <v>1</v>
      </c>
      <c r="F48" s="4" t="n">
        <v>2720</v>
      </c>
      <c r="G48" s="13" t="n"/>
      <c r="H48" s="5">
        <f>IF(G48="","",F48*MIN(G48,E48))</f>
        <v/>
      </c>
    </row>
    <row r="49">
      <c r="A49" s="2" t="inlineStr">
        <is>
          <t>Hyundai Elantra V 2010-2013</t>
        </is>
      </c>
      <c r="B49" s="2" t="inlineStr">
        <is>
          <t>HN04091BC</t>
        </is>
      </c>
      <c r="C49" s="2" t="inlineStr">
        <is>
          <t>865113Y000</t>
        </is>
      </c>
      <c r="D49" s="2" t="inlineStr">
        <is>
          <t>Бампер передний</t>
        </is>
      </c>
      <c r="E49" s="2" t="n">
        <v>3</v>
      </c>
      <c r="F49" s="4" t="n">
        <v>3800</v>
      </c>
      <c r="G49" s="13" t="n"/>
      <c r="H49" s="5">
        <f>IF(G49="","",F49*MIN(G49,E49))</f>
        <v/>
      </c>
    </row>
    <row r="50">
      <c r="A50" s="2" t="inlineStr">
        <is>
          <t>Hyundai Getz 05-09</t>
        </is>
      </c>
      <c r="B50" s="2" t="inlineStr">
        <is>
          <t>11-B2860015B3</t>
        </is>
      </c>
      <c r="C50" s="2" t="inlineStr">
        <is>
          <t>92401-1C510</t>
        </is>
      </c>
      <c r="D50" s="2" t="inlineStr">
        <is>
          <t>Фонарь задний левый</t>
        </is>
      </c>
      <c r="E50" s="2" t="n">
        <v>4</v>
      </c>
      <c r="F50" s="4" t="n">
        <v>2350</v>
      </c>
      <c r="G50" s="13" t="n"/>
      <c r="H50" s="5">
        <f>IF(G50="","",F50*MIN(G50,E50))</f>
        <v/>
      </c>
    </row>
    <row r="51">
      <c r="A51" s="2" t="inlineStr">
        <is>
          <t>Hyundai Getz 05-09</t>
        </is>
      </c>
      <c r="B51" s="2" t="inlineStr">
        <is>
          <t>11-B2850015B3</t>
        </is>
      </c>
      <c r="C51" s="2" t="inlineStr">
        <is>
          <t>92402-1C510</t>
        </is>
      </c>
      <c r="D51" s="2" t="inlineStr">
        <is>
          <t>Фонарь задний правый</t>
        </is>
      </c>
      <c r="E51" s="2" t="n">
        <v>5</v>
      </c>
      <c r="F51" s="4" t="n">
        <v>2350</v>
      </c>
      <c r="G51" s="13" t="n"/>
      <c r="H51" s="5">
        <f>IF(G51="","",F51*MIN(G51,E51))</f>
        <v/>
      </c>
    </row>
    <row r="52">
      <c r="A52" s="2" t="inlineStr">
        <is>
          <t>Hyundai Getz 2002- М/Т (JustDrive)</t>
        </is>
      </c>
      <c r="B52" s="2" t="inlineStr">
        <is>
          <t>JPR0059</t>
        </is>
      </c>
      <c r="C52" s="2" t="inlineStr">
        <is>
          <t>253101C000</t>
        </is>
      </c>
      <c r="D52" s="2" t="inlineStr">
        <is>
          <t>Радиатор пластинчатый (ширина 488мм)</t>
        </is>
      </c>
      <c r="E52" s="2" t="n">
        <v>2</v>
      </c>
      <c r="F52" s="4" t="n">
        <v>3760</v>
      </c>
      <c r="G52" s="13" t="n"/>
      <c r="H52" s="5">
        <f>IF(G52="","",F52*MIN(G52,E52))</f>
        <v/>
      </c>
    </row>
    <row r="53">
      <c r="A53" s="2" t="inlineStr">
        <is>
          <t>Hyundai Getz 2002-2005</t>
        </is>
      </c>
      <c r="B53" s="2" t="inlineStr">
        <is>
          <t>HN04044BB</t>
        </is>
      </c>
      <c r="C53" s="2" t="inlineStr">
        <is>
          <t>866111C100</t>
        </is>
      </c>
      <c r="D53" s="2" t="inlineStr">
        <is>
          <t>Бампер задний под фонарь</t>
        </is>
      </c>
      <c r="E53" s="2" t="n">
        <v>2</v>
      </c>
      <c r="F53" s="4" t="n">
        <v>2500</v>
      </c>
      <c r="G53" s="13" t="n"/>
      <c r="H53" s="5">
        <f>IF(G53="","",F53*MIN(G53,E53))</f>
        <v/>
      </c>
    </row>
    <row r="54">
      <c r="A54" s="2" t="inlineStr">
        <is>
          <t>Hyundai Getz 2002-2005</t>
        </is>
      </c>
      <c r="B54" s="2" t="inlineStr">
        <is>
          <t>221-1917R-UE</t>
        </is>
      </c>
      <c r="C54" s="2" t="inlineStr">
        <is>
          <t>924021C000</t>
        </is>
      </c>
      <c r="D54" s="2" t="inlineStr">
        <is>
          <t>Фонарь правый</t>
        </is>
      </c>
      <c r="E54" s="2" t="n">
        <v>1</v>
      </c>
      <c r="F54" s="4" t="n">
        <v>2300</v>
      </c>
      <c r="G54" s="13" t="n"/>
      <c r="H54" s="5">
        <f>IF(G54="","",F54*MIN(G54,E54))</f>
        <v/>
      </c>
    </row>
    <row r="55">
      <c r="A55" s="2" t="inlineStr">
        <is>
          <t>Hyundai Getz 2005-2011</t>
        </is>
      </c>
      <c r="B55" s="2" t="inlineStr">
        <is>
          <t>01-1C50-08L</t>
        </is>
      </c>
      <c r="C55" s="2" t="inlineStr">
        <is>
          <t>868111C500</t>
        </is>
      </c>
      <c r="D55" s="2" t="inlineStr">
        <is>
          <t>Подкрылок левый передний</t>
        </is>
      </c>
      <c r="E55" s="2" t="n">
        <v>3</v>
      </c>
      <c r="F55" s="4" t="n">
        <v>400</v>
      </c>
      <c r="G55" s="13" t="n"/>
      <c r="H55" s="5">
        <f>IF(G55="","",F55*MIN(G55,E55))</f>
        <v/>
      </c>
    </row>
    <row r="56">
      <c r="A56" s="2" t="inlineStr">
        <is>
          <t>Hyundai Getz 2005-2011</t>
        </is>
      </c>
      <c r="B56" s="2" t="inlineStr">
        <is>
          <t>19-A6960015B3</t>
        </is>
      </c>
      <c r="C56" s="2" t="inlineStr">
        <is>
          <t>922011C500</t>
        </is>
      </c>
      <c r="D56" s="2" t="inlineStr">
        <is>
          <t>Туманка левая</t>
        </is>
      </c>
      <c r="E56" s="2" t="n">
        <v>1</v>
      </c>
      <c r="F56" s="4" t="n">
        <v>1550</v>
      </c>
      <c r="G56" s="13" t="n"/>
      <c r="H56" s="5">
        <f>IF(G56="","",F56*MIN(G56,E56))</f>
        <v/>
      </c>
    </row>
    <row r="57">
      <c r="A57" s="2" t="inlineStr">
        <is>
          <t>Hyundai Getz 2005-2011</t>
        </is>
      </c>
      <c r="B57" s="2" t="inlineStr">
        <is>
          <t>20-B283-A5-2B</t>
        </is>
      </c>
      <c r="C57" s="2" t="inlineStr">
        <is>
          <t>921021C510</t>
        </is>
      </c>
      <c r="D57" s="2" t="inlineStr">
        <is>
          <t>Фара правая с электрическим корректором</t>
        </is>
      </c>
      <c r="E57" s="2" t="n">
        <v>1</v>
      </c>
      <c r="F57" s="4" t="n">
        <v>8180</v>
      </c>
      <c r="G57" s="13" t="n"/>
      <c r="H57" s="5">
        <f>IF(G57="","",F57*MIN(G57,E57))</f>
        <v/>
      </c>
    </row>
    <row r="58">
      <c r="A58" s="2" t="inlineStr">
        <is>
          <t>Hyundai I20 2008-2012</t>
        </is>
      </c>
      <c r="B58" s="2" t="inlineStr">
        <is>
          <t>HN04089BA</t>
        </is>
      </c>
      <c r="C58" s="2" t="inlineStr">
        <is>
          <t>86510-1J000</t>
        </is>
      </c>
      <c r="D58" s="2" t="inlineStr">
        <is>
          <t>Бампер передний без птф</t>
        </is>
      </c>
      <c r="E58" s="2" t="n">
        <v>1</v>
      </c>
      <c r="F58" s="4" t="n">
        <v>6120</v>
      </c>
      <c r="G58" s="13" t="n"/>
      <c r="H58" s="5">
        <f>IF(G58="","",F58*MIN(G58,E58))</f>
        <v/>
      </c>
    </row>
    <row r="59">
      <c r="A59" s="2" t="inlineStr">
        <is>
          <t>Hyundai I20 2008-2012</t>
        </is>
      </c>
      <c r="B59" s="2" t="inlineStr">
        <is>
          <t>HN0C01A</t>
        </is>
      </c>
      <c r="C59" s="2" t="inlineStr">
        <is>
          <t>664001J000</t>
        </is>
      </c>
      <c r="D59" s="2" t="inlineStr">
        <is>
          <t>Капот</t>
        </is>
      </c>
      <c r="E59" s="2" t="n">
        <v>1</v>
      </c>
      <c r="F59" s="4" t="n">
        <v>8130</v>
      </c>
      <c r="G59" s="13" t="n"/>
      <c r="H59" s="5">
        <f>IF(G59="","",F59*MIN(G59,E59))</f>
        <v/>
      </c>
    </row>
    <row r="60">
      <c r="A60" s="2" t="inlineStr">
        <is>
          <t>Hyundai I30 2007-2012</t>
        </is>
      </c>
      <c r="B60" s="2" t="inlineStr">
        <is>
          <t>KBK01-19111</t>
        </is>
      </c>
      <c r="C60" s="2" t="inlineStr">
        <is>
          <t>868112L000</t>
        </is>
      </c>
      <c r="D60" s="2" t="inlineStr">
        <is>
          <t>Подкрылок левый передний левый</t>
        </is>
      </c>
      <c r="E60" s="2" t="n">
        <v>8</v>
      </c>
      <c r="F60" s="4" t="n">
        <v>560</v>
      </c>
      <c r="G60" s="13" t="n"/>
      <c r="H60" s="5">
        <f>IF(G60="","",F60*MIN(G60,E60))</f>
        <v/>
      </c>
    </row>
    <row r="61">
      <c r="A61" s="2" t="inlineStr">
        <is>
          <t>Hyundai I30 2007-2012</t>
        </is>
      </c>
      <c r="B61" s="2" t="inlineStr">
        <is>
          <t>221-1146R-LD-EM</t>
        </is>
      </c>
      <c r="C61" s="2" t="inlineStr">
        <is>
          <t>921022R000</t>
        </is>
      </c>
      <c r="D61" s="2" t="inlineStr">
        <is>
          <t>Фара правая (хром) под электрический корректор</t>
        </is>
      </c>
      <c r="E61" s="2" t="n">
        <v>1</v>
      </c>
      <c r="F61" s="4" t="n">
        <v>4400</v>
      </c>
      <c r="G61" s="13" t="n"/>
      <c r="H61" s="5">
        <f>IF(G61="","",F61*MIN(G61,E61))</f>
        <v/>
      </c>
    </row>
    <row r="62">
      <c r="A62" s="2" t="inlineStr">
        <is>
          <t>Hyundai I30 2010-2012</t>
        </is>
      </c>
      <c r="B62" s="2" t="inlineStr">
        <is>
          <t>KBK01-32210</t>
        </is>
      </c>
      <c r="C62" s="2" t="inlineStr">
        <is>
          <t>86351-2R500</t>
        </is>
      </c>
      <c r="D62" s="2" t="inlineStr">
        <is>
          <t>Решетка радиатора</t>
        </is>
      </c>
      <c r="E62" s="2" t="n">
        <v>1</v>
      </c>
      <c r="F62" s="4" t="n">
        <v>1370</v>
      </c>
      <c r="G62" s="13" t="n"/>
      <c r="H62" s="5">
        <f>IF(G62="","",F62*MIN(G62,E62))</f>
        <v/>
      </c>
    </row>
    <row r="63">
      <c r="A63" s="2" t="inlineStr">
        <is>
          <t>Hyundai I30 2010-2012</t>
        </is>
      </c>
      <c r="B63" s="2" t="inlineStr">
        <is>
          <t>221-2032L-UE</t>
        </is>
      </c>
      <c r="C63" s="2" t="inlineStr">
        <is>
          <t>922012R500</t>
        </is>
      </c>
      <c r="D63" s="2" t="inlineStr">
        <is>
          <t>Туманка левая</t>
        </is>
      </c>
      <c r="E63" s="2" t="n">
        <v>1</v>
      </c>
      <c r="F63" s="4" t="n">
        <v>2470</v>
      </c>
      <c r="G63" s="13" t="n"/>
      <c r="H63" s="5">
        <f>IF(G63="","",F63*MIN(G63,E63))</f>
        <v/>
      </c>
    </row>
    <row r="64">
      <c r="A64" s="2" t="inlineStr">
        <is>
          <t>Hyundai I30 2011-2017</t>
        </is>
      </c>
      <c r="B64" s="2" t="inlineStr">
        <is>
          <t>01-A600-32BR</t>
        </is>
      </c>
      <c r="C64" s="2" t="inlineStr">
        <is>
          <t>86514 A6000</t>
        </is>
      </c>
      <c r="D64" s="2" t="inlineStr">
        <is>
          <t>Крепление правое переднего бампера</t>
        </is>
      </c>
      <c r="E64" s="2" t="n">
        <v>5</v>
      </c>
      <c r="F64" s="4" t="n">
        <v>360</v>
      </c>
      <c r="G64" s="13" t="n"/>
      <c r="H64" s="5">
        <f>IF(G64="","",F64*MIN(G64,E64))</f>
        <v/>
      </c>
    </row>
    <row r="65">
      <c r="A65" s="2" t="inlineStr">
        <is>
          <t>Hyundai I30 2011-2017 5D HBK</t>
        </is>
      </c>
      <c r="B65" s="2" t="inlineStr">
        <is>
          <t>HN04160BD</t>
        </is>
      </c>
      <c r="C65" s="2" t="inlineStr">
        <is>
          <t>86610-A6010</t>
        </is>
      </c>
      <c r="D65" s="2" t="inlineStr">
        <is>
          <t>Бампер задний под парктроники</t>
        </is>
      </c>
      <c r="E65" s="2" t="n">
        <v>3</v>
      </c>
      <c r="F65" s="4" t="n">
        <v>6530</v>
      </c>
      <c r="G65" s="13" t="n"/>
      <c r="H65" s="5">
        <f>IF(G65="","",F65*MIN(G65,E65))</f>
        <v/>
      </c>
    </row>
    <row r="66">
      <c r="A66" s="2" t="inlineStr">
        <is>
          <t>Hyundai IX35 / Tucson 2009-2015</t>
        </is>
      </c>
      <c r="B66" s="2" t="inlineStr">
        <is>
          <t>ST-HN51-000B-1</t>
        </is>
      </c>
      <c r="C66" s="2" t="inlineStr">
        <is>
          <t>865142S000,865142Y000</t>
        </is>
      </c>
      <c r="D66" s="2" t="inlineStr">
        <is>
          <t>Крепление переднего бампера правое</t>
        </is>
      </c>
      <c r="E66" s="2" t="n">
        <v>3</v>
      </c>
      <c r="F66" s="4" t="n">
        <v>120</v>
      </c>
      <c r="G66" s="13" t="n"/>
      <c r="H66" s="5">
        <f>IF(G66="","",F66*MIN(G66,E66))</f>
        <v/>
      </c>
    </row>
    <row r="67">
      <c r="A67" s="2" t="inlineStr">
        <is>
          <t>Hyundai IX35 / Tucson 2009-2015</t>
        </is>
      </c>
      <c r="B67" s="2" t="inlineStr">
        <is>
          <t>KBH52-19121</t>
        </is>
      </c>
      <c r="C67" s="2" t="inlineStr">
        <is>
          <t>868112S000</t>
        </is>
      </c>
      <c r="D67" s="2" t="inlineStr">
        <is>
          <t>Подкрылок левый передний</t>
        </is>
      </c>
      <c r="E67" s="2" t="n">
        <v>13</v>
      </c>
      <c r="F67" s="4" t="n">
        <v>720</v>
      </c>
      <c r="G67" s="13" t="n"/>
      <c r="H67" s="5">
        <f>IF(G67="","",F67*MIN(G67,E67))</f>
        <v/>
      </c>
    </row>
    <row r="68">
      <c r="A68" s="2" t="inlineStr">
        <is>
          <t>Hyundai IX35 / Tucson 2009-2015</t>
        </is>
      </c>
      <c r="B68" s="2" t="inlineStr">
        <is>
          <t>KBH52-19122</t>
        </is>
      </c>
      <c r="C68" s="2" t="inlineStr">
        <is>
          <t>868122S000</t>
        </is>
      </c>
      <c r="D68" s="2" t="inlineStr">
        <is>
          <t>Подкрылок правый передний</t>
        </is>
      </c>
      <c r="E68" s="2" t="n">
        <v>11</v>
      </c>
      <c r="F68" s="4" t="n">
        <v>720</v>
      </c>
      <c r="G68" s="13" t="n"/>
      <c r="H68" s="5">
        <f>IF(G68="","",F68*MIN(G68,E68))</f>
        <v/>
      </c>
    </row>
    <row r="69">
      <c r="A69" s="2" t="inlineStr">
        <is>
          <t>Hyundai IX35 / Tucson 2009-2015 Дисконт 50 %</t>
        </is>
      </c>
      <c r="B69" s="2" t="inlineStr">
        <is>
          <t>01-2Y00-02RUC</t>
        </is>
      </c>
      <c r="C69" s="2" t="inlineStr">
        <is>
          <t>924022Y000</t>
        </is>
      </c>
      <c r="D69" s="2" t="inlineStr">
        <is>
          <t>Фонарь правый</t>
        </is>
      </c>
      <c r="E69" s="2" t="n">
        <v>1</v>
      </c>
      <c r="F69" s="4" t="n">
        <v>1930</v>
      </c>
      <c r="G69" s="13" t="n"/>
      <c r="H69" s="5">
        <f>IF(G69="","",F69*MIN(G69,E69))</f>
        <v/>
      </c>
    </row>
    <row r="70">
      <c r="A70" s="2" t="inlineStr">
        <is>
          <t>Hyundai IX35 2009-2013</t>
        </is>
      </c>
      <c r="B70" s="2" t="inlineStr">
        <is>
          <t xml:space="preserve">01-2Y00-05L </t>
        </is>
      </c>
      <c r="C70" s="2" t="inlineStr">
        <is>
          <t>922012Y000</t>
        </is>
      </c>
      <c r="D70" s="2" t="inlineStr">
        <is>
          <t>Туманка левая</t>
        </is>
      </c>
      <c r="E70" s="2" t="n">
        <v>1</v>
      </c>
      <c r="F70" s="4" t="n">
        <v>510</v>
      </c>
      <c r="G70" s="13" t="n"/>
      <c r="H70" s="5">
        <f>IF(G70="","",F70*MIN(G70,E70))</f>
        <v/>
      </c>
    </row>
    <row r="71">
      <c r="A71" s="2" t="inlineStr">
        <is>
          <t>Hyundai IX35 2009-2015</t>
        </is>
      </c>
      <c r="B71" s="2" t="inlineStr">
        <is>
          <t>HNX3510-450-L</t>
        </is>
      </c>
      <c r="C71" s="2" t="inlineStr">
        <is>
          <t>876102Y070</t>
        </is>
      </c>
      <c r="D71" s="2" t="inlineStr">
        <is>
          <t>Зеркало левое (8к) электроподогрев/складывание/указатель поворота</t>
        </is>
      </c>
      <c r="E71" s="2" t="n">
        <v>1</v>
      </c>
      <c r="F71" s="4" t="n">
        <v>3430</v>
      </c>
      <c r="G71" s="13" t="n"/>
      <c r="H71" s="5">
        <f>IF(G71="","",F71*MIN(G71,E71))</f>
        <v/>
      </c>
    </row>
    <row r="72">
      <c r="A72" s="2" t="inlineStr">
        <is>
          <t>Hyundai Matrix 2001-2008</t>
        </is>
      </c>
      <c r="B72" s="2" t="inlineStr">
        <is>
          <t>KBE01-19112</t>
        </is>
      </c>
      <c r="C72" s="2" t="inlineStr">
        <is>
          <t>8681217000</t>
        </is>
      </c>
      <c r="D72" s="2" t="inlineStr">
        <is>
          <t>Подкрылок правый передний</t>
        </is>
      </c>
      <c r="E72" s="2" t="n">
        <v>5</v>
      </c>
      <c r="F72" s="4" t="n">
        <v>590</v>
      </c>
      <c r="G72" s="13" t="n"/>
      <c r="H72" s="5">
        <f>IF(G72="","",F72*MIN(G72,E72))</f>
        <v/>
      </c>
    </row>
    <row r="73">
      <c r="A73" s="2" t="inlineStr">
        <is>
          <t>Hyundai Matrix 2001-2010 (TERMAL)</t>
        </is>
      </c>
      <c r="B73" s="2" t="inlineStr">
        <is>
          <t xml:space="preserve">104644Zh </t>
        </is>
      </c>
      <c r="C73" s="2" t="inlineStr">
        <is>
          <t>9760617000</t>
        </is>
      </c>
      <c r="D73" s="2" t="inlineStr">
        <is>
          <t>Радиатор кондиционера</t>
        </is>
      </c>
      <c r="E73" s="2" t="n">
        <v>1</v>
      </c>
      <c r="F73" s="4" t="n">
        <v>3990</v>
      </c>
      <c r="G73" s="13" t="n"/>
      <c r="H73" s="5">
        <f>IF(G73="","",F73*MIN(G73,E73))</f>
        <v/>
      </c>
    </row>
    <row r="74">
      <c r="A74" s="2" t="inlineStr">
        <is>
          <t>Hyundai Santa Fe (CM) 2006-2009</t>
        </is>
      </c>
      <c r="B74" s="2" t="inlineStr">
        <is>
          <t>HN04060BB</t>
        </is>
      </c>
      <c r="C74" s="2" t="inlineStr">
        <is>
          <t>865112B020</t>
        </is>
      </c>
      <c r="D74" s="2" t="inlineStr">
        <is>
          <t>Бампер передний</t>
        </is>
      </c>
      <c r="E74" s="2" t="n">
        <v>1</v>
      </c>
      <c r="F74" s="4" t="n">
        <v>4170</v>
      </c>
      <c r="G74" s="13" t="n"/>
      <c r="H74" s="5">
        <f>IF(G74="","",F74*MIN(G74,E74))</f>
        <v/>
      </c>
    </row>
    <row r="75">
      <c r="A75" s="2" t="inlineStr">
        <is>
          <t>Hyundai Santa Fe (CM) 2006-2009</t>
        </is>
      </c>
      <c r="B75" s="2" t="inlineStr">
        <is>
          <t>HN6201A</t>
        </is>
      </c>
      <c r="C75" s="2" t="inlineStr">
        <is>
          <t>664000W000</t>
        </is>
      </c>
      <c r="D75" s="2" t="inlineStr">
        <is>
          <t>Капот</t>
        </is>
      </c>
      <c r="E75" s="2" t="n">
        <v>1</v>
      </c>
      <c r="F75" s="4" t="n">
        <v>11210</v>
      </c>
      <c r="G75" s="13" t="n"/>
      <c r="H75" s="5">
        <f>IF(G75="","",F75*MIN(G75,E75))</f>
        <v/>
      </c>
    </row>
    <row r="76">
      <c r="A76" s="2" t="inlineStr">
        <is>
          <t>Hyundai Santa Fe (CM) 2006-2009</t>
        </is>
      </c>
      <c r="B76" s="2" t="inlineStr">
        <is>
          <t>ST-11-0190</t>
        </is>
      </c>
      <c r="C76" s="2" t="inlineStr">
        <is>
          <t>868102B000</t>
        </is>
      </c>
      <c r="D76" s="2" t="inlineStr">
        <is>
          <t>Подкрылок левый передний</t>
        </is>
      </c>
      <c r="E76" s="2" t="n">
        <v>2</v>
      </c>
      <c r="F76" s="4" t="n">
        <v>730</v>
      </c>
      <c r="G76" s="13" t="n"/>
      <c r="H76" s="5">
        <f>IF(G76="","",F76*MIN(G76,E76))</f>
        <v/>
      </c>
    </row>
    <row r="77">
      <c r="A77" s="2" t="inlineStr">
        <is>
          <t>Hyundai Santa Fe (CM) 2006-2009</t>
        </is>
      </c>
      <c r="B77" s="2" t="inlineStr">
        <is>
          <t>HN03003A</t>
        </is>
      </c>
      <c r="C77" s="2" t="inlineStr">
        <is>
          <t>641012B000</t>
        </is>
      </c>
      <c r="D77" s="2" t="inlineStr">
        <is>
          <t>Рамка радиатора</t>
        </is>
      </c>
      <c r="E77" s="2" t="n">
        <v>1</v>
      </c>
      <c r="F77" s="4" t="n">
        <v>11650</v>
      </c>
      <c r="G77" s="13" t="n"/>
      <c r="H77" s="5">
        <f>IF(G77="","",F77*MIN(G77,E77))</f>
        <v/>
      </c>
    </row>
    <row r="78">
      <c r="A78" s="2" t="inlineStr">
        <is>
          <t>Hyundai Santa Fe (CM) 2006-2009</t>
        </is>
      </c>
      <c r="B78" s="2" t="inlineStr">
        <is>
          <t>01-2B00-11</t>
        </is>
      </c>
      <c r="C78" s="2" t="inlineStr">
        <is>
          <t>865302B000</t>
        </is>
      </c>
      <c r="D78" s="2" t="inlineStr">
        <is>
          <t>Усилитель переднего бампера</t>
        </is>
      </c>
      <c r="E78" s="2" t="n">
        <v>1</v>
      </c>
      <c r="F78" s="4" t="n">
        <v>1650</v>
      </c>
      <c r="G78" s="13" t="n"/>
      <c r="H78" s="5">
        <f>IF(G78="","",F78*MIN(G78,E78))</f>
        <v/>
      </c>
    </row>
    <row r="79">
      <c r="A79" s="2" t="inlineStr">
        <is>
          <t>Hyundai Santa Fe (CM) 2006-2012</t>
        </is>
      </c>
      <c r="B79" s="2" t="inlineStr">
        <is>
          <t>01-2B50-01L</t>
        </is>
      </c>
      <c r="C79" s="2" t="inlineStr">
        <is>
          <t>921012B010</t>
        </is>
      </c>
      <c r="D79" s="2" t="inlineStr">
        <is>
          <t>Фара левая с электрическим корректором</t>
        </is>
      </c>
      <c r="E79" s="2" t="n">
        <v>1</v>
      </c>
      <c r="F79" s="4" t="n">
        <v>5980</v>
      </c>
      <c r="G79" s="13" t="n"/>
      <c r="H79" s="5">
        <f>IF(G79="","",F79*MIN(G79,E79))</f>
        <v/>
      </c>
    </row>
    <row r="80">
      <c r="A80" s="2" t="inlineStr">
        <is>
          <t>Hyundai Santa Fe (CM) 2009-2012</t>
        </is>
      </c>
      <c r="B80" s="2" t="inlineStr">
        <is>
          <t>01-2B50-07</t>
        </is>
      </c>
      <c r="C80" s="2" t="inlineStr">
        <is>
          <t>865612B010</t>
        </is>
      </c>
      <c r="D80" s="2" t="inlineStr">
        <is>
          <t>Решетка радиатора</t>
        </is>
      </c>
      <c r="E80" s="2" t="n">
        <v>1</v>
      </c>
      <c r="F80" s="4" t="n">
        <v>2580</v>
      </c>
      <c r="G80" s="13" t="n"/>
      <c r="H80" s="5">
        <f>IF(G80="","",F80*MIN(G80,E80))</f>
        <v/>
      </c>
    </row>
    <row r="81">
      <c r="A81" s="2" t="inlineStr">
        <is>
          <t>Hyundai Santa Fe (CM) 2009-2012</t>
        </is>
      </c>
      <c r="B81" s="2" t="inlineStr">
        <is>
          <t>HN6317A</t>
        </is>
      </c>
      <c r="C81" s="2" t="inlineStr">
        <is>
          <t>865300W500</t>
        </is>
      </c>
      <c r="D81" s="2" t="inlineStr">
        <is>
          <t>Усилитель переднего бампера</t>
        </is>
      </c>
      <c r="E81" s="2" t="n">
        <v>1</v>
      </c>
      <c r="F81" s="4" t="n">
        <v>3370</v>
      </c>
      <c r="G81" s="13" t="n"/>
      <c r="H81" s="5">
        <f>IF(G81="","",F81*MIN(G81,E81))</f>
        <v/>
      </c>
    </row>
    <row r="82">
      <c r="A82" s="2" t="inlineStr">
        <is>
          <t>Hyundai Santa Fe (DM) 2012-2016</t>
        </is>
      </c>
      <c r="B82" s="2" t="inlineStr">
        <is>
          <t>01-2W00-07</t>
        </is>
      </c>
      <c r="C82" s="2" t="inlineStr">
        <is>
          <t>86350-2W060</t>
        </is>
      </c>
      <c r="D82" s="2" t="inlineStr">
        <is>
          <t>Решетка радиатора</t>
        </is>
      </c>
      <c r="E82" s="2" t="n">
        <v>3</v>
      </c>
      <c r="F82" s="4" t="n">
        <v>2580</v>
      </c>
      <c r="G82" s="13" t="n"/>
      <c r="H82" s="5">
        <f>IF(G82="","",F82*MIN(G82,E82))</f>
        <v/>
      </c>
    </row>
    <row r="83">
      <c r="A83" s="2" t="inlineStr">
        <is>
          <t>Hyundai Santa Fe (DM) 2012-2016</t>
        </is>
      </c>
      <c r="B83" s="2" t="inlineStr">
        <is>
          <t>01-2W00-02L</t>
        </is>
      </c>
      <c r="C83" s="2" t="inlineStr">
        <is>
          <t>92401-2W030</t>
        </is>
      </c>
      <c r="D83" s="2" t="inlineStr">
        <is>
          <t>Фонарь левый</t>
        </is>
      </c>
      <c r="E83" s="2" t="n">
        <v>1</v>
      </c>
      <c r="F83" s="4" t="n">
        <v>2470</v>
      </c>
      <c r="G83" s="13" t="n"/>
      <c r="H83" s="5">
        <f>IF(G83="","",F83*MIN(G83,E83))</f>
        <v/>
      </c>
    </row>
    <row r="84">
      <c r="A84" s="2" t="inlineStr">
        <is>
          <t>Hyundai Santa Fe (DM) 2012-2016</t>
        </is>
      </c>
      <c r="B84" s="2" t="inlineStr">
        <is>
          <t>01-2W00-02R</t>
        </is>
      </c>
      <c r="C84" s="2" t="inlineStr">
        <is>
          <t>92402-2W030</t>
        </is>
      </c>
      <c r="D84" s="2" t="inlineStr">
        <is>
          <t>Фонарь правый</t>
        </is>
      </c>
      <c r="E84" s="2" t="n">
        <v>1</v>
      </c>
      <c r="F84" s="4" t="n">
        <v>2470</v>
      </c>
      <c r="G84" s="13" t="n"/>
      <c r="H84" s="5">
        <f>IF(G84="","",F84*MIN(G84,E84))</f>
        <v/>
      </c>
    </row>
    <row r="85">
      <c r="A85" s="2" t="inlineStr">
        <is>
          <t>Hyundai Santa Fe (DM) 2015-2019</t>
        </is>
      </c>
      <c r="B85" s="2" t="inlineStr">
        <is>
          <t xml:space="preserve">01-2W60-07 </t>
        </is>
      </c>
      <c r="C85" s="2" t="inlineStr">
        <is>
          <t>86350-2WAA0</t>
        </is>
      </c>
      <c r="D85" s="2" t="inlineStr">
        <is>
          <t>Решетка радиатора</t>
        </is>
      </c>
      <c r="E85" s="2" t="n">
        <v>2</v>
      </c>
      <c r="F85" s="4" t="n">
        <v>1240</v>
      </c>
      <c r="G85" s="13" t="n"/>
      <c r="H85" s="5">
        <f>IF(G85="","",F85*MIN(G85,E85))</f>
        <v/>
      </c>
    </row>
    <row r="86">
      <c r="A86" s="2" t="inlineStr">
        <is>
          <t>Hyundai Santa Fe (TM) 2020-Н.В.</t>
        </is>
      </c>
      <c r="B86" s="2" t="inlineStr">
        <is>
          <t>HY112155A</t>
        </is>
      </c>
      <c r="C86" s="2" t="inlineStr">
        <is>
          <t>64101-S1500</t>
        </is>
      </c>
      <c r="D86" s="2" t="inlineStr">
        <is>
          <t>Рамка радиатора</t>
        </is>
      </c>
      <c r="E86" s="2" t="n">
        <v>2</v>
      </c>
      <c r="F86" s="4" t="n">
        <v>9720</v>
      </c>
      <c r="G86" s="13" t="n"/>
      <c r="H86" s="5">
        <f>IF(G86="","",F86*MIN(G86,E86))</f>
        <v/>
      </c>
    </row>
    <row r="87">
      <c r="A87" s="2" t="inlineStr">
        <is>
          <t>Hyundai Santa Fe (TM) 2020-Н.В.</t>
        </is>
      </c>
      <c r="B87" s="2" t="inlineStr">
        <is>
          <t>HY112108A</t>
        </is>
      </c>
      <c r="C87" s="2" t="inlineStr">
        <is>
          <t>86531-S1500</t>
        </is>
      </c>
      <c r="D87" s="2" t="inlineStr">
        <is>
          <t>Решетка в бампер</t>
        </is>
      </c>
      <c r="E87" s="2" t="n">
        <v>2</v>
      </c>
      <c r="F87" s="4" t="n">
        <v>2970</v>
      </c>
      <c r="G87" s="13" t="n"/>
      <c r="H87" s="5">
        <f>IF(G87="","",F87*MIN(G87,E87))</f>
        <v/>
      </c>
    </row>
    <row r="88">
      <c r="A88" s="2" t="inlineStr">
        <is>
          <t>Hyundai Santa Fe 2007-2009 (HN04060BBUC / Отломано крепление) Дисконт 5%</t>
        </is>
      </c>
      <c r="B88" s="2" t="inlineStr">
        <is>
          <t>HN04060BBUC</t>
        </is>
      </c>
      <c r="C88" s="2" t="inlineStr">
        <is>
          <t>865112B020,86511 2B000</t>
        </is>
      </c>
      <c r="D88" s="2" t="inlineStr">
        <is>
          <t>Бампер перед</t>
        </is>
      </c>
      <c r="E88" s="2" t="n">
        <v>1</v>
      </c>
      <c r="F88" s="4" t="n">
        <v>3370</v>
      </c>
      <c r="G88" s="13" t="n"/>
      <c r="H88" s="5">
        <f>IF(G88="","",F88*MIN(G88,E88))</f>
        <v/>
      </c>
    </row>
    <row r="89">
      <c r="A89" s="2" t="inlineStr">
        <is>
          <t>Hyundai Solaris 2010-2014</t>
        </is>
      </c>
      <c r="B89" s="2" t="inlineStr">
        <is>
          <t>ST-221-20S1L</t>
        </is>
      </c>
      <c r="C89" s="2" t="inlineStr">
        <is>
          <t>922011R010,922011R000</t>
        </is>
      </c>
      <c r="D89" s="2" t="inlineStr">
        <is>
          <t>Туманка левая</t>
        </is>
      </c>
      <c r="E89" s="2" t="n">
        <v>1</v>
      </c>
      <c r="F89" s="4" t="n">
        <v>650</v>
      </c>
      <c r="G89" s="13" t="n"/>
      <c r="H89" s="5">
        <f>IF(G89="","",F89*MIN(G89,E89))</f>
        <v/>
      </c>
    </row>
    <row r="90">
      <c r="A90" s="2" t="inlineStr">
        <is>
          <t>Hyundai Solaris 2010-2014 (SAT)</t>
        </is>
      </c>
      <c r="B90" s="2" t="inlineStr">
        <is>
          <t>ST-HNS1-000C-0</t>
        </is>
      </c>
      <c r="C90" s="2" t="inlineStr">
        <is>
          <t>865171R000</t>
        </is>
      </c>
      <c r="D90" s="2" t="inlineStr">
        <is>
          <t>Заглушка переднего бампера под крюк</t>
        </is>
      </c>
      <c r="E90" s="2" t="n">
        <v>67</v>
      </c>
      <c r="F90" s="4" t="n">
        <v>70</v>
      </c>
      <c r="G90" s="13" t="n"/>
      <c r="H90" s="5">
        <f>IF(G90="","",F90*MIN(G90,E90))</f>
        <v/>
      </c>
    </row>
    <row r="91">
      <c r="A91" s="2" t="inlineStr">
        <is>
          <t>Hyundai Solaris 2010-2014 4D</t>
        </is>
      </c>
      <c r="B91" s="2" t="inlineStr">
        <is>
          <t>HY121170L</t>
        </is>
      </c>
      <c r="C91" s="2" t="inlineStr">
        <is>
          <t>924011R000</t>
        </is>
      </c>
      <c r="D91" s="2" t="inlineStr">
        <is>
          <t>Фонарь левый</t>
        </is>
      </c>
      <c r="E91" s="2" t="n">
        <v>4</v>
      </c>
      <c r="F91" s="4" t="n">
        <v>1750</v>
      </c>
      <c r="G91" s="13" t="n"/>
      <c r="H91" s="5">
        <f>IF(G91="","",F91*MIN(G91,E91))</f>
        <v/>
      </c>
    </row>
    <row r="92">
      <c r="A92" s="2" t="inlineStr">
        <is>
          <t>Hyundai Solaris 2010-2014 4D</t>
        </is>
      </c>
      <c r="B92" s="2" t="inlineStr">
        <is>
          <t>01-1R00-05TL</t>
        </is>
      </c>
      <c r="C92" s="2" t="inlineStr">
        <is>
          <t>92405-1R000</t>
        </is>
      </c>
      <c r="D92" s="2" t="inlineStr">
        <is>
          <t>Фонарь левый в задний бампер</t>
        </is>
      </c>
      <c r="E92" s="2" t="n">
        <v>1</v>
      </c>
      <c r="F92" s="4" t="n">
        <v>220</v>
      </c>
      <c r="G92" s="13" t="n"/>
      <c r="H92" s="5">
        <f>IF(G92="","",F92*MIN(G92,E92))</f>
        <v/>
      </c>
    </row>
    <row r="93">
      <c r="A93" s="2" t="inlineStr">
        <is>
          <t>Hyundai Solaris 2010-2014 4D</t>
        </is>
      </c>
      <c r="B93" s="2" t="inlineStr">
        <is>
          <t>11-B921-01-2B</t>
        </is>
      </c>
      <c r="C93" s="2" t="inlineStr">
        <is>
          <t>924021R020</t>
        </is>
      </c>
      <c r="D93" s="2" t="inlineStr">
        <is>
          <t>Фонарь правый</t>
        </is>
      </c>
      <c r="E93" s="2" t="n">
        <v>2</v>
      </c>
      <c r="F93" s="4" t="n">
        <v>3730</v>
      </c>
      <c r="G93" s="13" t="n"/>
      <c r="H93" s="5">
        <f>IF(G93="","",F93*MIN(G93,E93))</f>
        <v/>
      </c>
    </row>
    <row r="94">
      <c r="A94" s="2" t="inlineStr">
        <is>
          <t>Hyundai Solaris 2010-2014 4D</t>
        </is>
      </c>
      <c r="B94" s="2" t="inlineStr">
        <is>
          <t>HY121170R</t>
        </is>
      </c>
      <c r="C94" s="2" t="inlineStr">
        <is>
          <t>924021R000</t>
        </is>
      </c>
      <c r="D94" s="2" t="inlineStr">
        <is>
          <t>Фонарь правый</t>
        </is>
      </c>
      <c r="E94" s="2" t="n">
        <v>2</v>
      </c>
      <c r="F94" s="4" t="n">
        <v>1750</v>
      </c>
      <c r="G94" s="13" t="n"/>
      <c r="H94" s="5">
        <f>IF(G94="","",F94*MIN(G94,E94))</f>
        <v/>
      </c>
    </row>
    <row r="95">
      <c r="A95" s="2" t="inlineStr">
        <is>
          <t>Hyundai Solaris 2010-2014 4D Phantom Black MZH Черный (Россия / Сломан пластик) Дисконт 20%</t>
        </is>
      </c>
      <c r="B95" s="2" t="inlineStr">
        <is>
          <t>0К-00000130UC1</t>
        </is>
      </c>
      <c r="C95" s="2" t="inlineStr">
        <is>
          <t>8651141500</t>
        </is>
      </c>
      <c r="D95" s="2" t="inlineStr">
        <is>
          <t>Бампер задний</t>
        </is>
      </c>
      <c r="E95" s="2" t="n">
        <v>1</v>
      </c>
      <c r="F95" s="4" t="n">
        <v>3400</v>
      </c>
      <c r="G95" s="13" t="n"/>
      <c r="H95" s="5">
        <f>IF(G95="","",F95*MIN(G95,E95))</f>
        <v/>
      </c>
    </row>
    <row r="96">
      <c r="A96" s="2" t="inlineStr">
        <is>
          <t>Hyundai Solaris 2010-2014 4D Дисконт 20%</t>
        </is>
      </c>
      <c r="B96" s="2" t="inlineStr">
        <is>
          <t>01-1R00-02RUC</t>
        </is>
      </c>
      <c r="C96" s="2" t="inlineStr">
        <is>
          <t>924021R000</t>
        </is>
      </c>
      <c r="D96" s="2" t="inlineStr">
        <is>
          <t>Фонарь правый</t>
        </is>
      </c>
      <c r="E96" s="2" t="n">
        <v>1</v>
      </c>
      <c r="F96" s="4" t="n">
        <v>1640</v>
      </c>
      <c r="G96" s="13" t="n"/>
      <c r="H96" s="5">
        <f>IF(G96="","",F96*MIN(G96,E96))</f>
        <v/>
      </c>
    </row>
    <row r="97">
      <c r="A97" s="2" t="inlineStr">
        <is>
          <t>Hyundai Solaris 2010-2014 4D Россия Sapphire Blue WGM (Синий перламутр)</t>
        </is>
      </c>
      <c r="B97" s="2" t="inlineStr">
        <is>
          <t>8651141500-111TPSapphire</t>
        </is>
      </c>
      <c r="C97" s="2" t="inlineStr">
        <is>
          <t>866114L000</t>
        </is>
      </c>
      <c r="D97" s="2" t="inlineStr">
        <is>
          <t>Бампер задний</t>
        </is>
      </c>
      <c r="E97" s="2" t="n">
        <v>8</v>
      </c>
      <c r="F97" s="4" t="n">
        <v>3460</v>
      </c>
      <c r="G97" s="13" t="n"/>
      <c r="H97" s="5">
        <f>IF(G97="","",F97*MIN(G97,E97))</f>
        <v/>
      </c>
    </row>
    <row r="98">
      <c r="A98" s="2" t="inlineStr">
        <is>
          <t>Hyundai Solaris 2010-2014 4D Россия Stone Beige UBS (Бежевый металлик / Трещина) Дисконт 40%</t>
        </is>
      </c>
      <c r="B98" s="2" t="inlineStr">
        <is>
          <t>00-00000133UC</t>
        </is>
      </c>
      <c r="C98" s="2" t="inlineStr">
        <is>
          <t>866114L000</t>
        </is>
      </c>
      <c r="D98" s="2" t="inlineStr">
        <is>
          <t>Бампер задний</t>
        </is>
      </c>
      <c r="E98" s="2" t="n">
        <v>1</v>
      </c>
      <c r="F98" s="4" t="n">
        <v>2370</v>
      </c>
      <c r="G98" s="13" t="n"/>
      <c r="H98" s="5">
        <f>IF(G98="","",F98*MIN(G98,E98))</f>
        <v/>
      </c>
    </row>
    <row r="99">
      <c r="A99" s="2" t="inlineStr">
        <is>
          <t>Hyundai Solaris 2010-2014 Дисконт 10%</t>
        </is>
      </c>
      <c r="B99" s="2" t="inlineStr">
        <is>
          <t>HNSOL11-190UC</t>
        </is>
      </c>
      <c r="C99" s="2" t="inlineStr">
        <is>
          <t>86561 1R000</t>
        </is>
      </c>
      <c r="D99" s="2" t="inlineStr">
        <is>
          <t>Решетка в бампер</t>
        </is>
      </c>
      <c r="E99" s="2" t="n">
        <v>1</v>
      </c>
      <c r="F99" s="4" t="n">
        <v>330</v>
      </c>
      <c r="G99" s="13" t="n"/>
      <c r="H99" s="5">
        <f>IF(G99="","",F99*MIN(G99,E99))</f>
        <v/>
      </c>
    </row>
    <row r="100">
      <c r="A100" s="2" t="inlineStr">
        <is>
          <t>Hyundai Solaris 2010-2014 Дисконт 15%</t>
        </is>
      </c>
      <c r="B100" s="2" t="inlineStr">
        <is>
          <t>HYSOL1139RUC2</t>
        </is>
      </c>
      <c r="C100" s="2" t="inlineStr">
        <is>
          <t>92102-4L000</t>
        </is>
      </c>
      <c r="D100" s="2" t="inlineStr">
        <is>
          <t>Фара правая</t>
        </is>
      </c>
      <c r="E100" s="2" t="n">
        <v>1</v>
      </c>
      <c r="F100" s="4" t="n">
        <v>3130</v>
      </c>
      <c r="G100" s="13" t="n"/>
      <c r="H100" s="5">
        <f>IF(G100="","",F100*MIN(G100,E100))</f>
        <v/>
      </c>
    </row>
    <row r="101">
      <c r="A101" s="2" t="inlineStr">
        <is>
          <t>Hyundai Solaris 2010-2014 Дисконт 20%</t>
        </is>
      </c>
      <c r="B101" s="2" t="inlineStr">
        <is>
          <t>01-1R00-06UC</t>
        </is>
      </c>
      <c r="C101" s="2" t="inlineStr">
        <is>
          <t>86561-1R000</t>
        </is>
      </c>
      <c r="D101" s="2" t="inlineStr">
        <is>
          <t>Решетка в бампер</t>
        </is>
      </c>
      <c r="E101" s="2" t="n">
        <v>6</v>
      </c>
      <c r="F101" s="4" t="n">
        <v>380</v>
      </c>
      <c r="G101" s="13" t="n"/>
      <c r="H101" s="5">
        <f>IF(G101="","",F101*MIN(G101,E101))</f>
        <v/>
      </c>
    </row>
    <row r="102">
      <c r="A102" s="2" t="inlineStr">
        <is>
          <t>Hyundai Solaris 2010-2014 Дисконт 20%</t>
        </is>
      </c>
      <c r="B102" s="2" t="inlineStr">
        <is>
          <t>HYSOL1139RUC3</t>
        </is>
      </c>
      <c r="C102" s="2" t="inlineStr">
        <is>
          <t>92102-4L000</t>
        </is>
      </c>
      <c r="D102" s="2" t="inlineStr">
        <is>
          <t>Фара правая</t>
        </is>
      </c>
      <c r="E102" s="2" t="n">
        <v>1</v>
      </c>
      <c r="F102" s="4" t="n">
        <v>3130</v>
      </c>
      <c r="G102" s="13" t="n"/>
      <c r="H102" s="5">
        <f>IF(G102="","",F102*MIN(G102,E102))</f>
        <v/>
      </c>
    </row>
    <row r="103">
      <c r="A103" s="2" t="inlineStr">
        <is>
          <t>Hyundai Solaris 2010-2014 Дисконт 25%</t>
        </is>
      </c>
      <c r="B103" s="2" t="inlineStr">
        <is>
          <t>HYSOL1139RUC1</t>
        </is>
      </c>
      <c r="C103" s="2" t="inlineStr">
        <is>
          <t>92102-4L000</t>
        </is>
      </c>
      <c r="D103" s="2" t="inlineStr">
        <is>
          <t>Фара правая</t>
        </is>
      </c>
      <c r="E103" s="2" t="n">
        <v>1</v>
      </c>
      <c r="F103" s="4" t="n">
        <v>3160</v>
      </c>
      <c r="G103" s="13" t="n"/>
      <c r="H103" s="5">
        <f>IF(G103="","",F103*MIN(G103,E103))</f>
        <v/>
      </c>
    </row>
    <row r="104">
      <c r="A104" s="2" t="inlineStr">
        <is>
          <t>Hyundai Solaris 2010-2014 Левая (ST-221-11S1LUC1/ Сломано крепление) Дисконт 10%</t>
        </is>
      </c>
      <c r="B104" s="2" t="inlineStr">
        <is>
          <t>ST-221-11S1LUC1</t>
        </is>
      </c>
      <c r="C104" s="2" t="inlineStr">
        <is>
          <t>921014L000</t>
        </is>
      </c>
      <c r="D104" s="2" t="inlineStr">
        <is>
          <t>Фара</t>
        </is>
      </c>
      <c r="E104" s="2" t="n">
        <v>1</v>
      </c>
      <c r="F104" s="4" t="n">
        <v>2940</v>
      </c>
      <c r="G104" s="13" t="n"/>
      <c r="H104" s="5">
        <f>IF(G104="","",F104*MIN(G104,E104))</f>
        <v/>
      </c>
    </row>
    <row r="105">
      <c r="A105" s="2" t="inlineStr">
        <is>
          <t>Hyundai Solaris 2010-2014 мех.корректор</t>
        </is>
      </c>
      <c r="B105" s="2" t="inlineStr">
        <is>
          <t>HYSOL1139R</t>
        </is>
      </c>
      <c r="C105" s="2" t="inlineStr">
        <is>
          <t>92102-4L000</t>
        </is>
      </c>
      <c r="D105" s="2" t="inlineStr">
        <is>
          <t>Фара правая c заводским дефектом</t>
        </is>
      </c>
      <c r="E105" s="2" t="n">
        <v>77</v>
      </c>
      <c r="F105" s="4" t="n">
        <v>3190</v>
      </c>
      <c r="G105" s="13" t="n"/>
      <c r="H105" s="5">
        <f>IF(G105="","",F105*MIN(G105,E105))</f>
        <v/>
      </c>
    </row>
    <row r="106">
      <c r="A106" s="2" t="inlineStr">
        <is>
          <t>Hyundai Solaris 2010-2017</t>
        </is>
      </c>
      <c r="B106" s="2" t="inlineStr">
        <is>
          <t xml:space="preserve">01-1R00-24 </t>
        </is>
      </c>
      <c r="C106" s="2" t="inlineStr">
        <is>
          <t>868321R000</t>
        </is>
      </c>
      <c r="D106" s="2" t="inlineStr">
        <is>
          <t>Брызговики (комплект 4 штуки)</t>
        </is>
      </c>
      <c r="E106" s="2" t="n">
        <v>88</v>
      </c>
      <c r="F106" s="4" t="n">
        <v>130</v>
      </c>
      <c r="G106" s="13" t="n"/>
      <c r="H106" s="5">
        <f>IF(G106="","",F106*MIN(G106,E106))</f>
        <v/>
      </c>
    </row>
    <row r="107">
      <c r="A107" s="2" t="inlineStr">
        <is>
          <t>Hyundai Solaris 2010-2017</t>
        </is>
      </c>
      <c r="B107" s="2" t="inlineStr">
        <is>
          <t>51000065213</t>
        </is>
      </c>
      <c r="C107" s="2" t="inlineStr">
        <is>
          <t>876201R210</t>
        </is>
      </c>
      <c r="D107" s="2" t="inlineStr">
        <is>
          <t>Зеркало правое (5к.) электро/подогрев</t>
        </is>
      </c>
      <c r="E107" s="2" t="n">
        <v>28</v>
      </c>
      <c r="F107" s="4" t="n">
        <v>2700</v>
      </c>
      <c r="G107" s="13" t="n"/>
      <c r="H107" s="5">
        <f>IF(G107="","",F107*MIN(G107,E107))</f>
        <v/>
      </c>
    </row>
    <row r="108">
      <c r="A108" s="2" t="inlineStr">
        <is>
          <t>Hyundai Solaris 2010-2017</t>
        </is>
      </c>
      <c r="B108" s="2" t="inlineStr">
        <is>
          <t>01-1R00-32A1L</t>
        </is>
      </c>
      <c r="C108" s="2" t="inlineStr">
        <is>
          <t>86513-1R000</t>
        </is>
      </c>
      <c r="D108" s="2" t="inlineStr">
        <is>
          <t>Крепление левое переднего бампера</t>
        </is>
      </c>
      <c r="E108" s="2" t="n">
        <v>137</v>
      </c>
      <c r="F108" s="4" t="n">
        <v>80</v>
      </c>
      <c r="G108" s="13" t="n"/>
      <c r="H108" s="5">
        <f>IF(G108="","",F108*MIN(G108,E108))</f>
        <v/>
      </c>
    </row>
    <row r="109">
      <c r="A109" s="2" t="inlineStr">
        <is>
          <t>Hyundai Solaris 2010-2017</t>
        </is>
      </c>
      <c r="B109" s="2" t="inlineStr">
        <is>
          <t>HN21048AL</t>
        </is>
      </c>
      <c r="C109" s="2" t="inlineStr">
        <is>
          <t>79120-0U000</t>
        </is>
      </c>
      <c r="D109" s="2" t="inlineStr">
        <is>
          <t>Петля капота левая</t>
        </is>
      </c>
      <c r="E109" s="2" t="n">
        <v>13</v>
      </c>
      <c r="F109" s="4" t="n">
        <v>490</v>
      </c>
      <c r="G109" s="13" t="n"/>
      <c r="H109" s="5">
        <f>IF(G109="","",F109*MIN(G109,E109))</f>
        <v/>
      </c>
    </row>
    <row r="110">
      <c r="A110" s="2" t="inlineStr">
        <is>
          <t>Hyundai Solaris 2010-2017</t>
        </is>
      </c>
      <c r="B110" s="2" t="inlineStr">
        <is>
          <t>HN21048AR</t>
        </is>
      </c>
      <c r="C110" s="2" t="inlineStr">
        <is>
          <t>79110-0U000</t>
        </is>
      </c>
      <c r="D110" s="2" t="inlineStr">
        <is>
          <t>Петля капота правая</t>
        </is>
      </c>
      <c r="E110" s="2" t="n">
        <v>12</v>
      </c>
      <c r="F110" s="4" t="n">
        <v>530</v>
      </c>
      <c r="G110" s="13" t="n"/>
      <c r="H110" s="5">
        <f>IF(G110="","",F110*MIN(G110,E110))</f>
        <v/>
      </c>
    </row>
    <row r="111">
      <c r="A111" s="2" t="inlineStr">
        <is>
          <t>Hyundai Solaris 2010-2017 (Россия)</t>
        </is>
      </c>
      <c r="B111" s="2" t="inlineStr">
        <is>
          <t>28630121YSR</t>
        </is>
      </c>
      <c r="C111" s="2" t="inlineStr">
        <is>
          <t>663211R350</t>
        </is>
      </c>
      <c r="D111" s="2" t="inlineStr">
        <is>
          <t>Крыло правое с отверстием под повторитель (пластик)</t>
        </is>
      </c>
      <c r="E111" s="2" t="n">
        <v>2</v>
      </c>
      <c r="F111" s="4" t="n">
        <v>460</v>
      </c>
      <c r="G111" s="13" t="n"/>
      <c r="H111" s="5">
        <f>IF(G111="","",F111*MIN(G111,E111))</f>
        <v/>
      </c>
    </row>
    <row r="112">
      <c r="A112" s="2" t="inlineStr">
        <is>
          <t>Hyundai Solaris 2010-2017 4D</t>
        </is>
      </c>
      <c r="B112" s="2" t="inlineStr">
        <is>
          <t>HY121153R</t>
        </is>
      </c>
      <c r="C112" s="2" t="inlineStr">
        <is>
          <t>HY121153R</t>
        </is>
      </c>
      <c r="D112" s="2" t="inlineStr">
        <is>
          <t>Брызговики задние LH+RH</t>
        </is>
      </c>
      <c r="E112" s="2" t="n">
        <v>13</v>
      </c>
      <c r="F112" s="4" t="n">
        <v>110</v>
      </c>
      <c r="G112" s="13" t="n"/>
      <c r="H112" s="5">
        <f>IF(G112="","",F112*MIN(G112,E112))</f>
        <v/>
      </c>
    </row>
    <row r="113">
      <c r="A113" s="2" t="inlineStr">
        <is>
          <t>Hyundai Solaris 2010-2017 5D</t>
        </is>
      </c>
      <c r="B113" s="2" t="inlineStr">
        <is>
          <t>ST-HNS1-087B-A2</t>
        </is>
      </c>
      <c r="C113" s="2" t="inlineStr">
        <is>
          <t>866131R200</t>
        </is>
      </c>
      <c r="D113" s="2" t="inlineStr">
        <is>
          <t>Крепление левое заднего бампера</t>
        </is>
      </c>
      <c r="E113" s="2" t="n">
        <v>1</v>
      </c>
      <c r="F113" s="4" t="n">
        <v>480</v>
      </c>
      <c r="G113" s="13" t="n"/>
      <c r="H113" s="5">
        <f>IF(G113="","",F113*MIN(G113,E113))</f>
        <v/>
      </c>
    </row>
    <row r="114">
      <c r="A114" s="2" t="inlineStr">
        <is>
          <t>Hyundai Solaris 2010-2017 5D Дисконт 20%</t>
        </is>
      </c>
      <c r="B114" s="2" t="inlineStr">
        <is>
          <t>01-1R20-02LUC2</t>
        </is>
      </c>
      <c r="C114" s="2" t="inlineStr">
        <is>
          <t>924011R220</t>
        </is>
      </c>
      <c r="D114" s="2" t="inlineStr">
        <is>
          <t>Фонарь левый</t>
        </is>
      </c>
      <c r="E114" s="2" t="n">
        <v>1</v>
      </c>
      <c r="F114" s="4" t="n">
        <v>2690</v>
      </c>
      <c r="G114" s="13" t="n"/>
      <c r="H114" s="5">
        <f>IF(G114="","",F114*MIN(G114,E114))</f>
        <v/>
      </c>
    </row>
    <row r="115">
      <c r="A115" s="2" t="inlineStr">
        <is>
          <t>Hyundai Solaris 2014-2017</t>
        </is>
      </c>
      <c r="B115" s="2" t="inlineStr">
        <is>
          <t>KBB05-39210</t>
        </is>
      </c>
      <c r="C115" s="2" t="inlineStr">
        <is>
          <t>641014L001</t>
        </is>
      </c>
      <c r="D115" s="2" t="inlineStr">
        <is>
          <t>Рамка радиатора</t>
        </is>
      </c>
      <c r="E115" s="2" t="n">
        <v>1</v>
      </c>
      <c r="F115" s="4" t="n">
        <v>4500</v>
      </c>
      <c r="G115" s="13" t="n"/>
      <c r="H115" s="5">
        <f>IF(G115="","",F115*MIN(G115,E115))</f>
        <v/>
      </c>
    </row>
    <row r="116">
      <c r="A116" s="2" t="inlineStr">
        <is>
          <t>Hyundai Solaris 2014-2017</t>
        </is>
      </c>
      <c r="B116" s="2" t="inlineStr">
        <is>
          <t>ST-HNS1-000G-A0</t>
        </is>
      </c>
      <c r="C116" s="2" t="inlineStr">
        <is>
          <t>865614L500</t>
        </is>
      </c>
      <c r="D116" s="2" t="inlineStr">
        <is>
          <t>Решетка в бампер</t>
        </is>
      </c>
      <c r="E116" s="2" t="n">
        <v>1</v>
      </c>
      <c r="F116" s="4" t="n">
        <v>690</v>
      </c>
      <c r="G116" s="13" t="n"/>
      <c r="H116" s="5">
        <f>IF(G116="","",F116*MIN(G116,E116))</f>
        <v/>
      </c>
    </row>
    <row r="117">
      <c r="A117" s="2" t="inlineStr">
        <is>
          <t>Hyundai Solaris 2014-2017 4D</t>
        </is>
      </c>
      <c r="B117" s="2" t="inlineStr">
        <is>
          <t>01-4L60-02R</t>
        </is>
      </c>
      <c r="C117" s="2" t="inlineStr">
        <is>
          <t>924024L600</t>
        </is>
      </c>
      <c r="D117" s="2" t="inlineStr">
        <is>
          <t>Фонарь правый</t>
        </is>
      </c>
      <c r="E117" s="2" t="n">
        <v>2</v>
      </c>
      <c r="F117" s="4" t="n">
        <v>1570</v>
      </c>
      <c r="G117" s="13" t="n"/>
      <c r="H117" s="5">
        <f>IF(G117="","",F117*MIN(G117,E117))</f>
        <v/>
      </c>
    </row>
    <row r="118">
      <c r="A118" s="2" t="inlineStr">
        <is>
          <t>Hyundai Solaris 2014-2017 4D Дисконт 20%</t>
        </is>
      </c>
      <c r="B118" s="2" t="inlineStr">
        <is>
          <t xml:space="preserve">01-4L60-02RUC1 </t>
        </is>
      </c>
      <c r="C118" s="2" t="inlineStr">
        <is>
          <t>924024L600</t>
        </is>
      </c>
      <c r="D118" s="2" t="inlineStr">
        <is>
          <t>Фонарь правый</t>
        </is>
      </c>
      <c r="E118" s="2" t="n">
        <v>1</v>
      </c>
      <c r="F118" s="4" t="n">
        <v>1370</v>
      </c>
      <c r="G118" s="13" t="n"/>
      <c r="H118" s="5">
        <f>IF(G118="","",F118*MIN(G118,E118))</f>
        <v/>
      </c>
    </row>
    <row r="119">
      <c r="A119" s="2" t="inlineStr">
        <is>
          <t>Hyundai Solaris 2014-2017 Россия Phantom Black MZH (Черный / Трещина) Дисконт 15%</t>
        </is>
      </c>
      <c r="B119" s="2" t="inlineStr">
        <is>
          <t>0К-00000092UC1</t>
        </is>
      </c>
      <c r="C119" s="2" t="inlineStr">
        <is>
          <t>86511-4L500</t>
        </is>
      </c>
      <c r="D119" s="2" t="inlineStr">
        <is>
          <t>Бампер передний</t>
        </is>
      </c>
      <c r="E119" s="2" t="n">
        <v>1</v>
      </c>
      <c r="F119" s="4" t="n">
        <v>2910</v>
      </c>
      <c r="G119" s="13" t="n"/>
      <c r="H119" s="5">
        <f>IF(G119="","",F119*MIN(G119,E119))</f>
        <v/>
      </c>
    </row>
    <row r="120">
      <c r="A120" s="2" t="inlineStr">
        <is>
          <t>Hyundai Solaris 2017-2020</t>
        </is>
      </c>
      <c r="B120" s="2" t="inlineStr">
        <is>
          <t>01-H500-05L</t>
        </is>
      </c>
      <c r="C120" s="2" t="inlineStr">
        <is>
          <t>92207H5000</t>
        </is>
      </c>
      <c r="D120" s="2" t="inlineStr">
        <is>
          <t>Туманка левая</t>
        </is>
      </c>
      <c r="E120" s="2" t="n">
        <v>3</v>
      </c>
      <c r="F120" s="4" t="n">
        <v>630</v>
      </c>
      <c r="G120" s="13" t="n"/>
      <c r="H120" s="5">
        <f>IF(G120="","",F120*MIN(G120,E120))</f>
        <v/>
      </c>
    </row>
    <row r="121">
      <c r="A121" s="2" t="inlineStr">
        <is>
          <t>Hyundai Solaris 2017-2020</t>
        </is>
      </c>
      <c r="B121" s="2" t="inlineStr">
        <is>
          <t xml:space="preserve">01-H500-05A1L </t>
        </is>
      </c>
      <c r="C121" s="2" t="inlineStr">
        <is>
          <t>92201H5000</t>
        </is>
      </c>
      <c r="D121" s="2" t="inlineStr">
        <is>
          <t>Туманка левая (линза)</t>
        </is>
      </c>
      <c r="E121" s="2" t="n">
        <v>1</v>
      </c>
      <c r="F121" s="4" t="n">
        <v>610</v>
      </c>
      <c r="G121" s="13" t="n"/>
      <c r="H121" s="5">
        <f>IF(G121="","",F121*MIN(G121,E121))</f>
        <v/>
      </c>
    </row>
    <row r="122">
      <c r="A122" s="2" t="inlineStr">
        <is>
          <t>Hyundai Solaris 2017-2020</t>
        </is>
      </c>
      <c r="B122" s="2" t="inlineStr">
        <is>
          <t>01-H500-05R</t>
        </is>
      </c>
      <c r="C122" s="2" t="inlineStr">
        <is>
          <t>92208H5000</t>
        </is>
      </c>
      <c r="D122" s="2" t="inlineStr">
        <is>
          <t>Туманка правая</t>
        </is>
      </c>
      <c r="E122" s="2" t="n">
        <v>2</v>
      </c>
      <c r="F122" s="4" t="n">
        <v>630</v>
      </c>
      <c r="G122" s="13" t="n"/>
      <c r="H122" s="5">
        <f>IF(G122="","",F122*MIN(G122,E122))</f>
        <v/>
      </c>
    </row>
    <row r="123">
      <c r="A123" s="2" t="inlineStr">
        <is>
          <t>Hyundai Solaris 2017-2020</t>
        </is>
      </c>
      <c r="B123" s="2" t="inlineStr">
        <is>
          <t>221-1190LMLDEM2</t>
        </is>
      </c>
      <c r="C123" s="2" t="inlineStr">
        <is>
          <t>92101-H5000</t>
        </is>
      </c>
      <c r="D123" s="2" t="inlineStr">
        <is>
          <t>Фара левая с электрокорректором</t>
        </is>
      </c>
      <c r="E123" s="2" t="n">
        <v>1</v>
      </c>
      <c r="F123" s="4" t="n">
        <v>6400</v>
      </c>
      <c r="G123" s="13" t="n"/>
      <c r="H123" s="5">
        <f>IF(G123="","",F123*MIN(G123,E123))</f>
        <v/>
      </c>
    </row>
    <row r="124">
      <c r="A124" s="2" t="inlineStr">
        <is>
          <t>Hyundai Solaris 2017-2020 Дисконт 10%</t>
        </is>
      </c>
      <c r="B124" s="2" t="inlineStr">
        <is>
          <t>HY121737UC</t>
        </is>
      </c>
      <c r="C124" s="2" t="inlineStr">
        <is>
          <t>86350H5010</t>
        </is>
      </c>
      <c r="D124" s="2" t="inlineStr">
        <is>
          <t>Решетка радиатора хром</t>
        </is>
      </c>
      <c r="E124" s="2" t="n">
        <v>1</v>
      </c>
      <c r="F124" s="4" t="n">
        <v>2540</v>
      </c>
      <c r="G124" s="13" t="n"/>
      <c r="H124" s="5">
        <f>IF(G124="","",F124*MIN(G124,E124))</f>
        <v/>
      </c>
    </row>
    <row r="125">
      <c r="A125" s="2" t="inlineStr">
        <is>
          <t>Hyundai Solaris 2017-2020 Россия Phantom Black MZH (Черный металлик / Сломан середина) Дисконт 15%</t>
        </is>
      </c>
      <c r="B125" s="2" t="inlineStr">
        <is>
          <t>00-00000454UC1</t>
        </is>
      </c>
      <c r="C125" s="2" t="inlineStr">
        <is>
          <t>86511H5000</t>
        </is>
      </c>
      <c r="D125" s="2" t="inlineStr">
        <is>
          <t>Бампер передний</t>
        </is>
      </c>
      <c r="E125" s="2" t="n">
        <v>1</v>
      </c>
      <c r="F125" s="4" t="n">
        <v>2980</v>
      </c>
      <c r="G125" s="13" t="n"/>
      <c r="H125" s="5">
        <f>IF(G125="","",F125*MIN(G125,E125))</f>
        <v/>
      </c>
    </row>
    <row r="126">
      <c r="A126" s="2" t="inlineStr">
        <is>
          <t>Hyundai Solaris 2017-2020 Россия Urban Grey (Серый) (Трещина у капота) Дисконт</t>
        </is>
      </c>
      <c r="B126" s="2" t="inlineStr">
        <is>
          <t>00-00000457UC</t>
        </is>
      </c>
      <c r="C126" s="2" t="inlineStr">
        <is>
          <t>86511H5000</t>
        </is>
      </c>
      <c r="D126" s="2" t="inlineStr">
        <is>
          <t>Бампер передний</t>
        </is>
      </c>
      <c r="E126" s="2" t="n">
        <v>1</v>
      </c>
      <c r="F126" s="4" t="n">
        <v>3410</v>
      </c>
      <c r="G126" s="13" t="n"/>
      <c r="H126" s="5">
        <f>IF(G126="","",F126*MIN(G126,E126))</f>
        <v/>
      </c>
    </row>
    <row r="127">
      <c r="A127" s="2" t="inlineStr">
        <is>
          <t>Hyundai Solaris 2017-2022</t>
        </is>
      </c>
      <c r="B127" s="2" t="inlineStr">
        <is>
          <t>ST-HNS2-000B-1</t>
        </is>
      </c>
      <c r="C127" s="2" t="inlineStr">
        <is>
          <t>86514H5000</t>
        </is>
      </c>
      <c r="D127" s="2" t="inlineStr">
        <is>
          <t>Крепление переднего бампера правое</t>
        </is>
      </c>
      <c r="E127" s="2" t="n">
        <v>3</v>
      </c>
      <c r="F127" s="4" t="n">
        <v>120</v>
      </c>
      <c r="G127" s="13" t="n"/>
      <c r="H127" s="5">
        <f>IF(G127="","",F127*MIN(G127,E127))</f>
        <v/>
      </c>
    </row>
    <row r="128">
      <c r="A128" s="2" t="inlineStr">
        <is>
          <t>Hyundai Solaris 2017-2022</t>
        </is>
      </c>
      <c r="B128" s="2" t="inlineStr">
        <is>
          <t>01-H500-02BL</t>
        </is>
      </c>
      <c r="C128" s="2" t="inlineStr">
        <is>
          <t>92403H5000</t>
        </is>
      </c>
      <c r="D128" s="2" t="inlineStr">
        <is>
          <t>Фонарь левый внутренний</t>
        </is>
      </c>
      <c r="E128" s="2" t="n">
        <v>2</v>
      </c>
      <c r="F128" s="4" t="n">
        <v>1190</v>
      </c>
      <c r="G128" s="13" t="n"/>
      <c r="H128" s="5">
        <f>IF(G128="","",F128*MIN(G128,E128))</f>
        <v/>
      </c>
    </row>
    <row r="129">
      <c r="A129" s="2" t="inlineStr">
        <is>
          <t>Hyundai Solaris 2017-2022 Дисконт 30%</t>
        </is>
      </c>
      <c r="B129" s="2" t="inlineStr">
        <is>
          <t>ST-221-19S7LUC1</t>
        </is>
      </c>
      <c r="C129" s="2" t="inlineStr">
        <is>
          <t>92401H5000</t>
        </is>
      </c>
      <c r="D129" s="2" t="inlineStr">
        <is>
          <t>Фонарь левый</t>
        </is>
      </c>
      <c r="E129" s="2" t="n">
        <v>3</v>
      </c>
      <c r="F129" s="4" t="n">
        <v>1510</v>
      </c>
      <c r="G129" s="13" t="n"/>
      <c r="H129" s="5">
        <f>IF(G129="","",F129*MIN(G129,E129))</f>
        <v/>
      </c>
    </row>
    <row r="130">
      <c r="A130" s="2" t="inlineStr">
        <is>
          <t>Hyundai Solaris 2020-2022</t>
        </is>
      </c>
      <c r="B130" s="2" t="inlineStr">
        <is>
          <t xml:space="preserve">01-H550-05TR </t>
        </is>
      </c>
      <c r="C130" s="2" t="inlineStr">
        <is>
          <t>92406-H5500</t>
        </is>
      </c>
      <c r="D130" s="2" t="inlineStr">
        <is>
          <t>Отражатель в задний бампер правый</t>
        </is>
      </c>
      <c r="E130" s="2" t="n">
        <v>3</v>
      </c>
      <c r="F130" s="4" t="n">
        <v>410</v>
      </c>
      <c r="G130" s="13" t="n"/>
      <c r="H130" s="5">
        <f>IF(G130="","",F130*MIN(G130,E130))</f>
        <v/>
      </c>
    </row>
    <row r="131">
      <c r="A131" s="2" t="inlineStr">
        <is>
          <t>Hyundai Solaris 2020-2022 Россия Crystal White PGU (Белый / Сломан уголок / Треснут) Дисконт 30%</t>
        </is>
      </c>
      <c r="B131" s="2" t="inlineStr">
        <is>
          <t>86611H5500PGUUC</t>
        </is>
      </c>
      <c r="C131" s="2" t="inlineStr">
        <is>
          <t>86611H5500</t>
        </is>
      </c>
      <c r="D131" s="2" t="inlineStr">
        <is>
          <t>Бампер задний</t>
        </is>
      </c>
      <c r="E131" s="2" t="n">
        <v>1</v>
      </c>
      <c r="F131" s="4" t="n">
        <v>2820</v>
      </c>
      <c r="G131" s="13" t="n"/>
      <c r="H131" s="5">
        <f>IF(G131="","",F131*MIN(G131,E131))</f>
        <v/>
      </c>
    </row>
    <row r="132">
      <c r="A132" s="2" t="inlineStr">
        <is>
          <t>Hyundai Solaris 2020-2022 Россия Phantom Black MZH (Черный / Сломан / Царапина) Дисконт 20%</t>
        </is>
      </c>
      <c r="B132" s="2" t="inlineStr">
        <is>
          <t>00-00000780UC</t>
        </is>
      </c>
      <c r="C132" s="2" t="inlineStr">
        <is>
          <t>86510H5500</t>
        </is>
      </c>
      <c r="D132" s="2" t="inlineStr">
        <is>
          <t>Бампер передний</t>
        </is>
      </c>
      <c r="E132" s="2" t="n">
        <v>1</v>
      </c>
      <c r="F132" s="4" t="n">
        <v>2470</v>
      </c>
      <c r="G132" s="13" t="n"/>
      <c r="H132" s="5">
        <f>IF(G132="","",F132*MIN(G132,E132))</f>
        <v/>
      </c>
    </row>
    <row r="133">
      <c r="A133" s="2" t="inlineStr">
        <is>
          <t>Hyundai Sonata 20/25/27 98-01-&gt;, Tucson 04-, Matrix, Santa Fe, Kia Magentis 05-, Sportage 04- (SP1117 / Sangsin)</t>
        </is>
      </c>
      <c r="B133" s="2" t="inlineStr">
        <is>
          <t>SP1117</t>
        </is>
      </c>
      <c r="C133" s="2" t="inlineStr">
        <is>
          <t>58302-38A10</t>
        </is>
      </c>
      <c r="D133" s="2" t="inlineStr">
        <is>
          <t>Колодки задние дисковые</t>
        </is>
      </c>
      <c r="E133" s="2" t="n">
        <v>1</v>
      </c>
      <c r="F133" s="4" t="n">
        <v>640</v>
      </c>
      <c r="G133" s="13" t="n"/>
      <c r="H133" s="5">
        <f>IF(G133="","",F133*MIN(G133,E133))</f>
        <v/>
      </c>
    </row>
    <row r="134">
      <c r="A134" s="2" t="inlineStr">
        <is>
          <t>Hyundai Sonata 2001-2013</t>
        </is>
      </c>
      <c r="B134" s="2" t="inlineStr">
        <is>
          <t>221-1128L-LD-EM</t>
        </is>
      </c>
      <c r="C134" s="2" t="inlineStr">
        <is>
          <t>921013D020</t>
        </is>
      </c>
      <c r="D134" s="2" t="inlineStr">
        <is>
          <t>Фара левая под электрический корректор</t>
        </is>
      </c>
      <c r="E134" s="2" t="n">
        <v>4</v>
      </c>
      <c r="F134" s="4" t="n">
        <v>6740</v>
      </c>
      <c r="G134" s="13" t="n"/>
      <c r="H134" s="5">
        <f>IF(G134="","",F134*MIN(G134,E134))</f>
        <v/>
      </c>
    </row>
    <row r="135">
      <c r="A135" s="2" t="inlineStr">
        <is>
          <t>Hyundai Sonata 2001-2013</t>
        </is>
      </c>
      <c r="B135" s="2" t="inlineStr">
        <is>
          <t>221-1128R-LD-EM</t>
        </is>
      </c>
      <c r="C135" s="2" t="inlineStr">
        <is>
          <t>921043D020</t>
        </is>
      </c>
      <c r="D135" s="2" t="inlineStr">
        <is>
          <t>Фара правая под электрический корректор</t>
        </is>
      </c>
      <c r="E135" s="2" t="n">
        <v>4</v>
      </c>
      <c r="F135" s="4" t="n">
        <v>6740</v>
      </c>
      <c r="G135" s="13" t="n"/>
      <c r="H135" s="5">
        <f>IF(G135="","",F135*MIN(G135,E135))</f>
        <v/>
      </c>
    </row>
    <row r="136">
      <c r="A136" s="2" t="inlineStr">
        <is>
          <t>Hyundai Sonata 2009-2014</t>
        </is>
      </c>
      <c r="B136" s="2" t="inlineStr">
        <is>
          <t>HN04084BB</t>
        </is>
      </c>
      <c r="C136" s="2" t="inlineStr">
        <is>
          <t>865113Q000</t>
        </is>
      </c>
      <c r="D136" s="2" t="inlineStr">
        <is>
          <t>Бампер передний</t>
        </is>
      </c>
      <c r="E136" s="2" t="n">
        <v>1</v>
      </c>
      <c r="F136" s="4" t="n">
        <v>4220</v>
      </c>
      <c r="G136" s="13" t="n"/>
      <c r="H136" s="5">
        <f>IF(G136="","",F136*MIN(G136,E136))</f>
        <v/>
      </c>
    </row>
    <row r="137">
      <c r="A137" s="2" t="inlineStr">
        <is>
          <t>Hyundai Sonata 2009-2014</t>
        </is>
      </c>
      <c r="B137" s="2" t="inlineStr">
        <is>
          <t>HN10048AL</t>
        </is>
      </c>
      <c r="C137" s="2" t="inlineStr">
        <is>
          <t>663113Q000</t>
        </is>
      </c>
      <c r="D137" s="2" t="inlineStr">
        <is>
          <t>Крыло левое</t>
        </is>
      </c>
      <c r="E137" s="2" t="n">
        <v>1</v>
      </c>
      <c r="F137" s="4" t="n">
        <v>2130</v>
      </c>
      <c r="G137" s="13" t="n"/>
      <c r="H137" s="5">
        <f>IF(G137="","",F137*MIN(G137,E137))</f>
        <v/>
      </c>
    </row>
    <row r="138">
      <c r="A138" s="2" t="inlineStr">
        <is>
          <t>Hyundai Sonata 2009-2014</t>
        </is>
      </c>
      <c r="B138" s="2" t="inlineStr">
        <is>
          <t xml:space="preserve">01-3S00-11 </t>
        </is>
      </c>
      <c r="C138" s="2" t="inlineStr">
        <is>
          <t>865303S010</t>
        </is>
      </c>
      <c r="D138" s="2" t="inlineStr">
        <is>
          <t>Усилитель переднего бампера</t>
        </is>
      </c>
      <c r="E138" s="2" t="n">
        <v>3</v>
      </c>
      <c r="F138" s="4" t="n">
        <v>1250</v>
      </c>
      <c r="G138" s="13" t="n"/>
      <c r="H138" s="5">
        <f>IF(G138="","",F138*MIN(G138,E138))</f>
        <v/>
      </c>
    </row>
    <row r="139">
      <c r="A139" s="2" t="inlineStr">
        <is>
          <t>Hyundai Sonata 2009-2014</t>
        </is>
      </c>
      <c r="B139" s="2" t="inlineStr">
        <is>
          <t>ST-321-13S1R</t>
        </is>
      </c>
      <c r="C139" s="2" t="inlineStr">
        <is>
          <t>924033S010</t>
        </is>
      </c>
      <c r="D139" s="2" t="inlineStr">
        <is>
          <t>Фонарь правый в крышку багажника</t>
        </is>
      </c>
      <c r="E139" s="2" t="n">
        <v>1</v>
      </c>
      <c r="F139" s="4" t="n">
        <v>570</v>
      </c>
      <c r="G139" s="13" t="n"/>
      <c r="H139" s="5">
        <f>IF(G139="","",F139*MIN(G139,E139))</f>
        <v/>
      </c>
    </row>
    <row r="140">
      <c r="A140" s="2" t="inlineStr">
        <is>
          <t>Hyundai Tucson / Sportage 2006- AT (V 2.7L) (TERMAL)</t>
        </is>
      </c>
      <c r="B140" s="2" t="inlineStr">
        <is>
          <t xml:space="preserve">3274791JP	</t>
        </is>
      </c>
      <c r="C140" s="2" t="inlineStr">
        <is>
          <t>253100Z850</t>
        </is>
      </c>
      <c r="D140" s="2" t="inlineStr">
        <is>
          <t>Радиатор двс трубчатый</t>
        </is>
      </c>
      <c r="E140" s="2" t="n">
        <v>1</v>
      </c>
      <c r="F140" s="4" t="n">
        <v>4570</v>
      </c>
      <c r="G140" s="13" t="n"/>
      <c r="H140" s="5">
        <f>IF(G140="","",F140*MIN(G140,E140))</f>
        <v/>
      </c>
    </row>
    <row r="141">
      <c r="A141" s="2" t="inlineStr">
        <is>
          <t>Hyundai Tucson 2004-2009</t>
        </is>
      </c>
      <c r="B141" s="2" t="inlineStr">
        <is>
          <t>01-2E00-04B</t>
        </is>
      </c>
      <c r="C141" s="2" t="inlineStr">
        <is>
          <t>866102E000</t>
        </is>
      </c>
      <c r="D141" s="2" t="inlineStr">
        <is>
          <t>Бампер задний под расширители</t>
        </is>
      </c>
      <c r="E141" s="2" t="n">
        <v>2</v>
      </c>
      <c r="F141" s="4" t="n">
        <v>1470</v>
      </c>
      <c r="G141" s="13" t="n"/>
      <c r="H141" s="5">
        <f>IF(G141="","",F141*MIN(G141,E141))</f>
        <v/>
      </c>
    </row>
    <row r="142">
      <c r="A142" s="2" t="inlineStr">
        <is>
          <t>Hyundai Tucson 2004-2009 / Kia Sportage 2006-2010</t>
        </is>
      </c>
      <c r="B142" s="2" t="inlineStr">
        <is>
          <t>ST-HN50-025-2</t>
        </is>
      </c>
      <c r="C142" s="2" t="inlineStr">
        <is>
          <t>291302E501</t>
        </is>
      </c>
      <c r="D142" s="2" t="inlineStr">
        <is>
          <t>Защита двигателя левая</t>
        </is>
      </c>
      <c r="E142" s="2" t="n">
        <v>1</v>
      </c>
      <c r="F142" s="4" t="n">
        <v>320</v>
      </c>
      <c r="G142" s="13" t="n"/>
      <c r="H142" s="5">
        <f>IF(G142="","",F142*MIN(G142,E142))</f>
        <v/>
      </c>
    </row>
    <row r="143">
      <c r="A143" s="2" t="inlineStr">
        <is>
          <t>Hyundai Tucson 2004-2009 Дисконт 15%</t>
        </is>
      </c>
      <c r="B143" s="2" t="inlineStr">
        <is>
          <t>01-2E00-04BUC</t>
        </is>
      </c>
      <c r="C143" s="2" t="inlineStr">
        <is>
          <t>86610 2E000</t>
        </is>
      </c>
      <c r="D143" s="2" t="inlineStr">
        <is>
          <t>Бампер задний под расширители</t>
        </is>
      </c>
      <c r="E143" s="2" t="n">
        <v>1</v>
      </c>
      <c r="F143" s="4" t="n">
        <v>1260</v>
      </c>
      <c r="G143" s="13" t="n"/>
      <c r="H143" s="5">
        <f>IF(G143="","",F143*MIN(G143,E143))</f>
        <v/>
      </c>
    </row>
    <row r="144">
      <c r="A144" s="2" t="inlineStr">
        <is>
          <t>Hyundai Tucson 2004-2009 Дисконт 20%</t>
        </is>
      </c>
      <c r="B144" s="2" t="inlineStr">
        <is>
          <t xml:space="preserve">01-2E00-07C1UC1 </t>
        </is>
      </c>
      <c r="C144" s="2" t="inlineStr">
        <is>
          <t>863502E000</t>
        </is>
      </c>
      <c r="D144" s="2" t="inlineStr">
        <is>
          <t>Решетка радиатора</t>
        </is>
      </c>
      <c r="E144" s="2" t="n">
        <v>1</v>
      </c>
      <c r="F144" s="4" t="n">
        <v>930</v>
      </c>
      <c r="G144" s="13" t="n"/>
      <c r="H144" s="5">
        <f>IF(G144="","",F144*MIN(G144,E144))</f>
        <v/>
      </c>
    </row>
    <row r="145">
      <c r="A145" s="2" t="inlineStr">
        <is>
          <t>Hyundai Tucson 2015-2018</t>
        </is>
      </c>
      <c r="B145" s="2" t="inlineStr">
        <is>
          <t>01-D700-03</t>
        </is>
      </c>
      <c r="C145" s="2" t="inlineStr">
        <is>
          <t>86511D7000</t>
        </is>
      </c>
      <c r="D145" s="2" t="inlineStr">
        <is>
          <t>Бампер передний</t>
        </is>
      </c>
      <c r="E145" s="2" t="n">
        <v>3</v>
      </c>
      <c r="F145" s="4" t="n">
        <v>3730</v>
      </c>
      <c r="G145" s="13" t="n"/>
      <c r="H145" s="5">
        <f>IF(G145="","",F145*MIN(G145,E145))</f>
        <v/>
      </c>
    </row>
    <row r="146">
      <c r="A146" s="2" t="inlineStr">
        <is>
          <t>Hyundai Tucson 2015-2018</t>
        </is>
      </c>
      <c r="B146" s="2" t="inlineStr">
        <is>
          <t xml:space="preserve">HY161635 </t>
        </is>
      </c>
      <c r="C146" s="2" t="inlineStr">
        <is>
          <t>86512-D7000</t>
        </is>
      </c>
      <c r="D146" s="2" t="inlineStr">
        <is>
          <t>Бампер передний (спойлер бампера)</t>
        </is>
      </c>
      <c r="E146" s="2" t="n">
        <v>3</v>
      </c>
      <c r="F146" s="4" t="n">
        <v>1930</v>
      </c>
      <c r="G146" s="13" t="n"/>
      <c r="H146" s="5">
        <f>IF(G146="","",F146*MIN(G146,E146))</f>
        <v/>
      </c>
    </row>
    <row r="147">
      <c r="A147" s="2" t="inlineStr">
        <is>
          <t>Hyundai Tucson 2015-2018</t>
        </is>
      </c>
      <c r="B147" s="2" t="inlineStr">
        <is>
          <t>01-D700-05L</t>
        </is>
      </c>
      <c r="C147" s="2" t="inlineStr">
        <is>
          <t>92201-D7000</t>
        </is>
      </c>
      <c r="D147" s="2" t="inlineStr">
        <is>
          <t>Туманка левая</t>
        </is>
      </c>
      <c r="E147" s="2" t="n">
        <v>5</v>
      </c>
      <c r="F147" s="4" t="n">
        <v>1190</v>
      </c>
      <c r="G147" s="13" t="n"/>
      <c r="H147" s="5">
        <f>IF(G147="","",F147*MIN(G147,E147))</f>
        <v/>
      </c>
    </row>
    <row r="148">
      <c r="A148" s="2" t="inlineStr">
        <is>
          <t>Hyundai Tucson 2015-2018</t>
        </is>
      </c>
      <c r="B148" s="2" t="inlineStr">
        <is>
          <t>01-D700-05R</t>
        </is>
      </c>
      <c r="C148" s="2" t="inlineStr">
        <is>
          <t>92202-D7000</t>
        </is>
      </c>
      <c r="D148" s="2" t="inlineStr">
        <is>
          <t>Туманка правая</t>
        </is>
      </c>
      <c r="E148" s="2" t="n">
        <v>5</v>
      </c>
      <c r="F148" s="4" t="n">
        <v>710</v>
      </c>
      <c r="G148" s="13" t="n"/>
      <c r="H148" s="5">
        <f>IF(G148="","",F148*MIN(G148,E148))</f>
        <v/>
      </c>
    </row>
    <row r="149">
      <c r="A149" s="2" t="inlineStr">
        <is>
          <t>Hyundai Tucson 2015-2018</t>
        </is>
      </c>
      <c r="B149" s="2" t="inlineStr">
        <is>
          <t xml:space="preserve">01-D700-01EX1R </t>
        </is>
      </c>
      <c r="C149" s="2" t="inlineStr">
        <is>
          <t>92102D7000</t>
        </is>
      </c>
      <c r="D149" s="2" t="inlineStr">
        <is>
          <t>Фара правая с электрическим корректором</t>
        </is>
      </c>
      <c r="E149" s="2" t="n">
        <v>1</v>
      </c>
      <c r="F149" s="4" t="n">
        <v>7950</v>
      </c>
      <c r="G149" s="13" t="n"/>
      <c r="H149" s="5">
        <f>IF(G149="","",F149*MIN(G149,E149))</f>
        <v/>
      </c>
    </row>
    <row r="150">
      <c r="A150" s="2" t="inlineStr">
        <is>
          <t>Hyundai Tucson 2015-2021</t>
        </is>
      </c>
      <c r="B150" s="2" t="inlineStr">
        <is>
          <t>HN52A02AR</t>
        </is>
      </c>
      <c r="C150" s="2" t="inlineStr">
        <is>
          <t>66321D3000</t>
        </is>
      </c>
      <c r="D150" s="2" t="inlineStr">
        <is>
          <t>Крыло правое под расширитель</t>
        </is>
      </c>
      <c r="E150" s="2" t="n">
        <v>2</v>
      </c>
      <c r="F150" s="4" t="n">
        <v>1440</v>
      </c>
      <c r="G150" s="13" t="n"/>
      <c r="H150" s="5">
        <f>IF(G150="","",F150*MIN(G150,E150))</f>
        <v/>
      </c>
    </row>
    <row r="151">
      <c r="A151" s="2" t="inlineStr">
        <is>
          <t>Hyundai Tucson 2015-2021 Дисконт 10%</t>
        </is>
      </c>
      <c r="B151" s="2" t="inlineStr">
        <is>
          <t>TUC16-4D01UC</t>
        </is>
      </c>
      <c r="C151" s="2" t="inlineStr">
        <is>
          <t>66400D7000</t>
        </is>
      </c>
      <c r="D151" s="2" t="inlineStr">
        <is>
          <t>Капот</t>
        </is>
      </c>
      <c r="E151" s="2" t="n">
        <v>1</v>
      </c>
      <c r="F151" s="4" t="n">
        <v>10590</v>
      </c>
      <c r="G151" s="13" t="n"/>
      <c r="H151" s="5">
        <f>IF(G151="","",F151*MIN(G151,E151))</f>
        <v/>
      </c>
    </row>
    <row r="152">
      <c r="A152" s="2" t="inlineStr">
        <is>
          <t>Hyundai Tucson 2018-2021</t>
        </is>
      </c>
      <c r="B152" s="2" t="inlineStr">
        <is>
          <t>01-D750-09FHL</t>
        </is>
      </c>
      <c r="C152" s="2" t="inlineStr">
        <is>
          <t>87610-D7640</t>
        </is>
      </c>
      <c r="D152" s="2" t="inlineStr">
        <is>
          <t>Зеркало левое (8к) электро/повторитель/обогрев</t>
        </is>
      </c>
      <c r="E152" s="2" t="n">
        <v>1</v>
      </c>
      <c r="F152" s="4" t="n">
        <v>3820</v>
      </c>
      <c r="G152" s="13" t="n"/>
      <c r="H152" s="5">
        <f>IF(G152="","",F152*MIN(G152,E152))</f>
        <v/>
      </c>
    </row>
    <row r="153">
      <c r="A153" s="2" t="inlineStr">
        <is>
          <t>Hyundai Tucson 2018-2021</t>
        </is>
      </c>
      <c r="B153" s="2" t="inlineStr">
        <is>
          <t>HY161829L</t>
        </is>
      </c>
      <c r="C153" s="2" t="inlineStr">
        <is>
          <t>86525-D3530</t>
        </is>
      </c>
      <c r="D153" s="2" t="inlineStr">
        <is>
          <t>Оправа туманки левая</t>
        </is>
      </c>
      <c r="E153" s="2" t="n">
        <v>5</v>
      </c>
      <c r="F153" s="4" t="n">
        <v>850</v>
      </c>
      <c r="G153" s="13" t="n"/>
      <c r="H153" s="5">
        <f>IF(G153="","",F153*MIN(G153,E153))</f>
        <v/>
      </c>
    </row>
    <row r="154">
      <c r="A154" s="2" t="inlineStr">
        <is>
          <t>Hyundai Tucson 2018-2021</t>
        </is>
      </c>
      <c r="B154" s="2" t="inlineStr">
        <is>
          <t xml:space="preserve">HY161829R </t>
        </is>
      </c>
      <c r="C154" s="2" t="inlineStr">
        <is>
          <t>86526-D3530</t>
        </is>
      </c>
      <c r="D154" s="2" t="inlineStr">
        <is>
          <t>Оправа туманки правая</t>
        </is>
      </c>
      <c r="E154" s="2" t="n">
        <v>5</v>
      </c>
      <c r="F154" s="4" t="n">
        <v>850</v>
      </c>
      <c r="G154" s="13" t="n"/>
      <c r="H154" s="5">
        <f>IF(G154="","",F154*MIN(G154,E154))</f>
        <v/>
      </c>
    </row>
    <row r="155">
      <c r="A155" s="2" t="inlineStr">
        <is>
          <t>Hyundai Tucson 2018-2021</t>
        </is>
      </c>
      <c r="B155" s="2" t="inlineStr">
        <is>
          <t>ST-221-2057LLD</t>
        </is>
      </c>
      <c r="C155" s="2" t="inlineStr">
        <is>
          <t>92201D7600</t>
        </is>
      </c>
      <c r="D155" s="2" t="inlineStr">
        <is>
          <t>Туманка левая с ДХО</t>
        </is>
      </c>
      <c r="E155" s="2" t="n">
        <v>1</v>
      </c>
      <c r="F155" s="4" t="n">
        <v>3550</v>
      </c>
      <c r="G155" s="13" t="n"/>
      <c r="H155" s="5">
        <f>IF(G155="","",F155*MIN(G155,E155))</f>
        <v/>
      </c>
    </row>
    <row r="156">
      <c r="A156" s="2" t="inlineStr">
        <is>
          <t>Hyundai Tucson 2019-2021</t>
        </is>
      </c>
      <c r="B156" s="2" t="inlineStr">
        <is>
          <t>01-D750-08L</t>
        </is>
      </c>
      <c r="C156" s="2" t="inlineStr">
        <is>
          <t>86811-D3500</t>
        </is>
      </c>
      <c r="D156" s="2" t="inlineStr">
        <is>
          <t>Подкрылок левый</t>
        </is>
      </c>
      <c r="E156" s="2" t="n">
        <v>7</v>
      </c>
      <c r="F156" s="4" t="n">
        <v>430</v>
      </c>
      <c r="G156" s="13" t="n"/>
      <c r="H156" s="5">
        <f>IF(G156="","",F156*MIN(G156,E156))</f>
        <v/>
      </c>
    </row>
    <row r="157">
      <c r="A157" s="2" t="inlineStr">
        <is>
          <t>Hyundai Tucson 2019-2021</t>
        </is>
      </c>
      <c r="B157" s="2" t="inlineStr">
        <is>
          <t>01-D750-08R</t>
        </is>
      </c>
      <c r="C157" s="2" t="inlineStr">
        <is>
          <t>86812-D3500</t>
        </is>
      </c>
      <c r="D157" s="2" t="inlineStr">
        <is>
          <t>Подкрылок правый</t>
        </is>
      </c>
      <c r="E157" s="2" t="n">
        <v>3</v>
      </c>
      <c r="F157" s="4" t="n">
        <v>430</v>
      </c>
      <c r="G157" s="13" t="n"/>
      <c r="H157" s="5">
        <f>IF(G157="","",F157*MIN(G157,E157))</f>
        <v/>
      </c>
    </row>
    <row r="158">
      <c r="A158" s="14" t="inlineStr"/>
      <c r="B158" s="14" t="inlineStr"/>
      <c r="C158" s="14" t="inlineStr"/>
      <c r="D158" s="14" t="inlineStr">
        <is>
          <t>ИТОГО ЗАКАЗ</t>
        </is>
      </c>
      <c r="E158" s="14" t="inlineStr"/>
      <c r="F158" s="15" t="inlineStr"/>
      <c r="G158" s="14">
        <f>SUM(G4:G157)</f>
        <v/>
      </c>
      <c r="H158" s="16">
        <f>SUM(H4:H157)</f>
        <v/>
      </c>
    </row>
    <row r="160" ht="48" customHeight="1">
      <c r="A160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61">
      <c r="A161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57"/>
  <mergeCells count="3">
    <mergeCell ref="A161:H161"/>
    <mergeCell ref="A160:H160"/>
    <mergeCell ref="A1:H1"/>
  </mergeCells>
  <conditionalFormatting sqref="G4:G157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16 — JAC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передний верхняя часть JAC X4 / Moskvich 3 2022-Н.В.</t>
        </is>
      </c>
      <c r="B4" s="2" t="inlineStr">
        <is>
          <t>KP-MSV3-000-0</t>
        </is>
      </c>
      <c r="C4" s="2" t="inlineStr">
        <is>
          <t>2803101U3480</t>
        </is>
      </c>
      <c r="D4" s="2" t="inlineStr">
        <is>
          <t>Бампер передний верхняя часть JAC X4 / Moskvich 3 2022-Н.В.</t>
        </is>
      </c>
      <c r="E4" s="2" t="n">
        <v>3</v>
      </c>
      <c r="F4" s="4" t="n">
        <v>3730</v>
      </c>
      <c r="G4" s="13" t="n"/>
      <c r="H4" s="5">
        <f>IF(G4="","",F4*MIN(G4,E4))</f>
        <v/>
      </c>
    </row>
    <row r="5">
      <c r="A5" s="2" t="inlineStr">
        <is>
          <t>Бампер передний нижняя часть JAC X4 / Moskvich 3 с 2022-Н.В. (Китай)</t>
        </is>
      </c>
      <c r="B5" s="2" t="inlineStr">
        <is>
          <t>KP-MSV3-013-0</t>
        </is>
      </c>
      <c r="C5" s="2" t="inlineStr">
        <is>
          <t>2803102U3480</t>
        </is>
      </c>
      <c r="D5" s="2" t="inlineStr">
        <is>
          <t>Бампер передний нижняя часть JAC X4 / Moskvich 3 с 2022-Н.В. (Китай)</t>
        </is>
      </c>
      <c r="E5" s="2" t="n">
        <v>4</v>
      </c>
      <c r="F5" s="4" t="n">
        <v>3490</v>
      </c>
      <c r="G5" s="13" t="n"/>
      <c r="H5" s="5">
        <f>IF(G5="","",F5*MIN(G5,E5))</f>
        <v/>
      </c>
    </row>
    <row r="6">
      <c r="A6" s="2" t="inlineStr">
        <is>
          <t>Заглушка бампера левая JAC J7 2020-</t>
        </is>
      </c>
      <c r="B6" s="2" t="inlineStr">
        <is>
          <t>KP-JCJ7-000G-2</t>
        </is>
      </c>
      <c r="C6" s="2" t="inlineStr">
        <is>
          <t>2803103U7300</t>
        </is>
      </c>
      <c r="D6" s="2" t="inlineStr">
        <is>
          <t>Заглушка бампера левая JAC J7 2020-</t>
        </is>
      </c>
      <c r="E6" s="2" t="n">
        <v>10</v>
      </c>
      <c r="F6" s="4" t="n">
        <v>440</v>
      </c>
      <c r="G6" s="13" t="n"/>
      <c r="H6" s="5">
        <f>IF(G6="","",F6*MIN(G6,E6))</f>
        <v/>
      </c>
    </row>
    <row r="7">
      <c r="A7" s="2" t="inlineStr">
        <is>
          <t>Заглушка бампера правая JAC J7 2020-</t>
        </is>
      </c>
      <c r="B7" s="2" t="inlineStr">
        <is>
          <t>KP-JCJ7-000G-1</t>
        </is>
      </c>
      <c r="C7" s="2" t="inlineStr">
        <is>
          <t>2803104U7300</t>
        </is>
      </c>
      <c r="D7" s="2" t="inlineStr">
        <is>
          <t>Заглушка бампера правая JAC J7 2020-</t>
        </is>
      </c>
      <c r="E7" s="2" t="n">
        <v>10</v>
      </c>
      <c r="F7" s="4" t="n">
        <v>440</v>
      </c>
      <c r="G7" s="13" t="n"/>
      <c r="H7" s="5">
        <f>IF(G7="","",F7*MIN(G7,E7))</f>
        <v/>
      </c>
    </row>
    <row r="8">
      <c r="A8" s="2" t="inlineStr">
        <is>
          <t>Капот JAC J7 2020-</t>
        </is>
      </c>
      <c r="B8" s="2" t="inlineStr">
        <is>
          <t>KP-JCJ7-015-0</t>
        </is>
      </c>
      <c r="C8" s="2" t="inlineStr">
        <is>
          <t>8402010U7300E</t>
        </is>
      </c>
      <c r="D8" s="2" t="inlineStr">
        <is>
          <t>Капот JAC J7 2020-</t>
        </is>
      </c>
      <c r="E8" s="2" t="n">
        <v>2</v>
      </c>
      <c r="F8" s="4" t="n">
        <v>9490</v>
      </c>
      <c r="G8" s="13" t="n"/>
      <c r="H8" s="5">
        <f>IF(G8="","",F8*MIN(G8,E8))</f>
        <v/>
      </c>
    </row>
    <row r="9">
      <c r="A9" s="2" t="inlineStr">
        <is>
          <t>Капот JAC JS4 1 2020-2025 / Москвич 3</t>
        </is>
      </c>
      <c r="B9" s="2" t="inlineStr">
        <is>
          <t>KP-MSV3-015-0</t>
        </is>
      </c>
      <c r="C9" s="2" t="inlineStr">
        <is>
          <t>8402010U3480E</t>
        </is>
      </c>
      <c r="D9" s="2" t="inlineStr">
        <is>
          <t>Капот JAC JS4 1 2020-2025 / Москвич 3</t>
        </is>
      </c>
      <c r="E9" s="2" t="n">
        <v>2</v>
      </c>
      <c r="F9" s="4" t="n">
        <v>17300</v>
      </c>
      <c r="G9" s="13" t="n"/>
      <c r="H9" s="5">
        <f>IF(G9="","",F9*MIN(G9,E9))</f>
        <v/>
      </c>
    </row>
    <row r="10">
      <c r="A10" s="2" t="inlineStr">
        <is>
          <t>Катафот левый в задний бампер JAC J7 2020-</t>
        </is>
      </c>
      <c r="B10" s="2" t="inlineStr">
        <is>
          <t>KP-29-JCJ7L</t>
        </is>
      </c>
      <c r="C10" s="2" t="inlineStr">
        <is>
          <t>4133500U7300</t>
        </is>
      </c>
      <c r="D10" s="2" t="inlineStr">
        <is>
          <t>Катафот левый в задний бампер JAC J7 2020-</t>
        </is>
      </c>
      <c r="E10" s="2" t="n">
        <v>10</v>
      </c>
      <c r="F10" s="4" t="n">
        <v>1090</v>
      </c>
      <c r="G10" s="13" t="n"/>
      <c r="H10" s="5">
        <f>IF(G10="","",F10*MIN(G10,E10))</f>
        <v/>
      </c>
    </row>
    <row r="11">
      <c r="A11" s="2" t="inlineStr">
        <is>
          <t>Крепление левое переднего бампера JAC J7 2020-Н.В.</t>
        </is>
      </c>
      <c r="B11" s="2" t="inlineStr">
        <is>
          <t>KP-JCJ7-000B-2</t>
        </is>
      </c>
      <c r="C11" s="2" t="inlineStr">
        <is>
          <t>2803710U7300</t>
        </is>
      </c>
      <c r="D11" s="2" t="inlineStr">
        <is>
          <t>Крепление левое переднего бампера JAC J7 2020-Н.В.</t>
        </is>
      </c>
      <c r="E11" s="2" t="n">
        <v>20</v>
      </c>
      <c r="F11" s="4" t="n">
        <v>170</v>
      </c>
      <c r="G11" s="13" t="n"/>
      <c r="H11" s="5">
        <f>IF(G11="","",F11*MIN(G11,E11))</f>
        <v/>
      </c>
    </row>
    <row r="12">
      <c r="A12" s="2" t="inlineStr">
        <is>
          <t>Крепление левое переднего бампера JAC/Moskvich 3 2022-</t>
        </is>
      </c>
      <c r="B12" s="2" t="inlineStr">
        <is>
          <t>KP-MSV3-000B-2</t>
        </is>
      </c>
      <c r="C12" s="2" t="inlineStr">
        <is>
          <t>2803710U3480</t>
        </is>
      </c>
      <c r="D12" s="2" t="inlineStr">
        <is>
          <t>Крепление левое переднего бампера JAC/Moskvich 3 2022-</t>
        </is>
      </c>
      <c r="E12" s="2" t="n">
        <v>10</v>
      </c>
      <c r="F12" s="4" t="n">
        <v>220</v>
      </c>
      <c r="G12" s="13" t="n"/>
      <c r="H12" s="5">
        <f>IF(G12="","",F12*MIN(G12,E12))</f>
        <v/>
      </c>
    </row>
    <row r="13">
      <c r="A13" s="2" t="inlineStr">
        <is>
          <t>Крепление правое переднего бампера JAC J7 2020-Н.В.</t>
        </is>
      </c>
      <c r="B13" s="2" t="inlineStr">
        <is>
          <t>KP-JCJ7-000B-1</t>
        </is>
      </c>
      <c r="C13" s="2" t="inlineStr">
        <is>
          <t>2803720U7300</t>
        </is>
      </c>
      <c r="D13" s="2" t="inlineStr">
        <is>
          <t>Крепление правое переднего бампера JAC J7 2020-Н.В.</t>
        </is>
      </c>
      <c r="E13" s="2" t="n">
        <v>20</v>
      </c>
      <c r="F13" s="4" t="n">
        <v>170</v>
      </c>
      <c r="G13" s="13" t="n"/>
      <c r="H13" s="5">
        <f>IF(G13="","",F13*MIN(G13,E13))</f>
        <v/>
      </c>
    </row>
    <row r="14">
      <c r="A14" s="2" t="inlineStr">
        <is>
          <t>Крепление правое переднего бампера JAC/Moskvich 3 2022-</t>
        </is>
      </c>
      <c r="B14" s="2" t="inlineStr">
        <is>
          <t>KP-MSV3-000B-1</t>
        </is>
      </c>
      <c r="C14" s="2" t="inlineStr">
        <is>
          <t>2803720U3480</t>
        </is>
      </c>
      <c r="D14" s="2" t="inlineStr">
        <is>
          <t>Крепление правое переднего бампера JAC/Moskvich 3 2022-</t>
        </is>
      </c>
      <c r="E14" s="2" t="n">
        <v>9</v>
      </c>
      <c r="F14" s="4" t="n">
        <v>220</v>
      </c>
      <c r="G14" s="13" t="n"/>
      <c r="H14" s="5">
        <f>IF(G14="","",F14*MIN(G14,E14))</f>
        <v/>
      </c>
    </row>
    <row r="15">
      <c r="A15" s="2" t="inlineStr">
        <is>
          <t>Крыло левое JAC / Moskvich 3  2022- (Китай)</t>
        </is>
      </c>
      <c r="B15" s="2" t="inlineStr">
        <is>
          <t>KP-MSV3-016-2</t>
        </is>
      </c>
      <c r="C15" s="2" t="inlineStr">
        <is>
          <t>8403102U3480E</t>
        </is>
      </c>
      <c r="D15" s="2" t="inlineStr">
        <is>
          <t>Крыло левое JAC / Moskvich 3  2022- (Китай)</t>
        </is>
      </c>
      <c r="E15" s="2" t="n">
        <v>3</v>
      </c>
      <c r="F15" s="4" t="n">
        <v>4330</v>
      </c>
      <c r="G15" s="13" t="n"/>
      <c r="H15" s="5">
        <f>IF(G15="","",F15*MIN(G15,E15))</f>
        <v/>
      </c>
    </row>
    <row r="16">
      <c r="A16" s="2" t="inlineStr">
        <is>
          <t>Крыло левое JAC J7 2020- (Китай)</t>
        </is>
      </c>
      <c r="B16" s="2" t="inlineStr">
        <is>
          <t>KP-JCJ7-016-2</t>
        </is>
      </c>
      <c r="C16" s="2" t="inlineStr">
        <is>
          <t>8403102U7300E</t>
        </is>
      </c>
      <c r="D16" s="2" t="inlineStr">
        <is>
          <t>Крыло левое JAC J7 2020- (Китай)</t>
        </is>
      </c>
      <c r="E16" s="2" t="n">
        <v>3</v>
      </c>
      <c r="F16" s="4" t="n">
        <v>3010</v>
      </c>
      <c r="G16" s="13" t="n"/>
      <c r="H16" s="5">
        <f>IF(G16="","",F16*MIN(G16,E16))</f>
        <v/>
      </c>
    </row>
    <row r="17">
      <c r="A17" s="2" t="inlineStr">
        <is>
          <t>Крыло правое JAC / Moskvich 3 2022- (Китай)</t>
        </is>
      </c>
      <c r="B17" s="2" t="inlineStr">
        <is>
          <t>KP-MSV3-016-1</t>
        </is>
      </c>
      <c r="C17" s="2" t="inlineStr">
        <is>
          <t>8403202U3480E</t>
        </is>
      </c>
      <c r="D17" s="2" t="inlineStr">
        <is>
          <t>Крыло правое JAC / Moskvich 3 2022- (Китай)</t>
        </is>
      </c>
      <c r="E17" s="2" t="n">
        <v>3</v>
      </c>
      <c r="F17" s="4" t="n">
        <v>4330</v>
      </c>
      <c r="G17" s="13" t="n"/>
      <c r="H17" s="5">
        <f>IF(G17="","",F17*MIN(G17,E17))</f>
        <v/>
      </c>
    </row>
    <row r="18">
      <c r="A18" s="2" t="inlineStr">
        <is>
          <t>Крыло правое JAC J7 2020- (Китай)</t>
        </is>
      </c>
      <c r="B18" s="2" t="inlineStr">
        <is>
          <t>KP-JCJ7-016-1</t>
        </is>
      </c>
      <c r="C18" s="2" t="inlineStr">
        <is>
          <t>8403202U7300E</t>
        </is>
      </c>
      <c r="D18" s="2" t="inlineStr">
        <is>
          <t>Крыло правое JAC J7 2020- (Китай)</t>
        </is>
      </c>
      <c r="E18" s="2" t="n">
        <v>3</v>
      </c>
      <c r="F18" s="4" t="n">
        <v>3010</v>
      </c>
      <c r="G18" s="13" t="n"/>
      <c r="H18" s="5">
        <f>IF(G18="","",F18*MIN(G18,E18))</f>
        <v/>
      </c>
    </row>
    <row r="19">
      <c r="A19" s="2" t="inlineStr">
        <is>
          <t>Молдинг левый рамки ПТФ JAC J7 2020-</t>
        </is>
      </c>
      <c r="B19" s="2" t="inlineStr">
        <is>
          <t>KP-JCJ7-000M-2</t>
        </is>
      </c>
      <c r="C19" s="2" t="inlineStr">
        <is>
          <t>2803150U7300</t>
        </is>
      </c>
      <c r="D19" s="2" t="inlineStr">
        <is>
          <t>Молдинг левый рамки ПТФ JAC J7 2020-</t>
        </is>
      </c>
      <c r="E19" s="2" t="n">
        <v>10</v>
      </c>
      <c r="F19" s="4" t="n">
        <v>410</v>
      </c>
      <c r="G19" s="13" t="n"/>
      <c r="H19" s="5">
        <f>IF(G19="","",F19*MIN(G19,E19))</f>
        <v/>
      </c>
    </row>
    <row r="20">
      <c r="A20" s="2" t="inlineStr">
        <is>
          <t>Молдинг правый рамки ПТФ JAC J7 2020-</t>
        </is>
      </c>
      <c r="B20" s="2" t="inlineStr">
        <is>
          <t>KP-JCJ7-000M-1</t>
        </is>
      </c>
      <c r="C20" s="2" t="inlineStr">
        <is>
          <t>2803160U7300</t>
        </is>
      </c>
      <c r="D20" s="2" t="inlineStr">
        <is>
          <t>Молдинг правый рамки ПТФ JAC J7 2020-</t>
        </is>
      </c>
      <c r="E20" s="2" t="n">
        <v>10</v>
      </c>
      <c r="F20" s="4" t="n">
        <v>410</v>
      </c>
      <c r="G20" s="13" t="n"/>
      <c r="H20" s="5">
        <f>IF(G20="","",F20*MIN(G20,E20))</f>
        <v/>
      </c>
    </row>
    <row r="21">
      <c r="A21" s="2" t="inlineStr">
        <is>
          <t>Петля капота левая JAC X4 / Moskvich 3</t>
        </is>
      </c>
      <c r="B21" s="2" t="inlineStr">
        <is>
          <t>KP-MSV3-015B-2</t>
        </is>
      </c>
      <c r="C21" s="2" t="inlineStr">
        <is>
          <t>8406100U3400</t>
        </is>
      </c>
      <c r="D21" s="2" t="inlineStr">
        <is>
          <t>Петля капота левая JAC X4 / Moskvich 3</t>
        </is>
      </c>
      <c r="E21" s="2" t="n">
        <v>10</v>
      </c>
      <c r="F21" s="4" t="n">
        <v>490</v>
      </c>
      <c r="G21" s="13" t="n"/>
      <c r="H21" s="5">
        <f>IF(G21="","",F21*MIN(G21,E21))</f>
        <v/>
      </c>
    </row>
    <row r="22">
      <c r="A22" s="2" t="inlineStr">
        <is>
          <t>Петля капота правая JAC X4 / Moskvich 3</t>
        </is>
      </c>
      <c r="B22" s="2" t="inlineStr">
        <is>
          <t>KP-MSV3-015B-1</t>
        </is>
      </c>
      <c r="C22" s="2" t="inlineStr">
        <is>
          <t>8406200U3400</t>
        </is>
      </c>
      <c r="D22" s="2" t="inlineStr">
        <is>
          <t>Петля капота правая JAC X4 / Moskvich 3</t>
        </is>
      </c>
      <c r="E22" s="2" t="n">
        <v>10</v>
      </c>
      <c r="F22" s="4" t="n">
        <v>490</v>
      </c>
      <c r="G22" s="13" t="n"/>
      <c r="H22" s="5">
        <f>IF(G22="","",F22*MIN(G22,E22))</f>
        <v/>
      </c>
    </row>
    <row r="23">
      <c r="A23" s="2" t="inlineStr">
        <is>
          <t>Подкрылок левый JAC JS4 / Moskvich 3 2022-</t>
        </is>
      </c>
      <c r="B23" s="2" t="inlineStr">
        <is>
          <t>KP-MSV3-016L-2</t>
        </is>
      </c>
      <c r="C23" s="2" t="inlineStr">
        <is>
          <t>5512100U3400</t>
        </is>
      </c>
      <c r="D23" s="2" t="inlineStr">
        <is>
          <t>Подкрылок левый JAC JS4 / Moskvich 3 2022-</t>
        </is>
      </c>
      <c r="E23" s="2" t="n">
        <v>10</v>
      </c>
      <c r="F23" s="4" t="n">
        <v>510</v>
      </c>
      <c r="G23" s="13" t="n"/>
      <c r="H23" s="5">
        <f>IF(G23="","",F23*MIN(G23,E23))</f>
        <v/>
      </c>
    </row>
    <row r="24">
      <c r="A24" s="2" t="inlineStr">
        <is>
          <t>Подкрылок правый JAC JS4 / Moskvich 3 2022-</t>
        </is>
      </c>
      <c r="B24" s="2" t="inlineStr">
        <is>
          <t>KP-MSV3-016L-1</t>
        </is>
      </c>
      <c r="C24" s="2" t="inlineStr">
        <is>
          <t>5512200U3400</t>
        </is>
      </c>
      <c r="D24" s="2" t="inlineStr">
        <is>
          <t>Подкрылок правый JAC JS4 / Moskvich 3 2022-</t>
        </is>
      </c>
      <c r="E24" s="2" t="n">
        <v>10</v>
      </c>
      <c r="F24" s="4" t="n">
        <v>510</v>
      </c>
      <c r="G24" s="13" t="n"/>
      <c r="H24" s="5">
        <f>IF(G24="","",F24*MIN(G24,E24))</f>
        <v/>
      </c>
    </row>
    <row r="25">
      <c r="A25" s="2" t="inlineStr">
        <is>
          <t>Рамка радиатора JAC / Moskvich 3 2022-</t>
        </is>
      </c>
      <c r="B25" s="2" t="inlineStr">
        <is>
          <t>KP-MSV3-009-0</t>
        </is>
      </c>
      <c r="C25" s="2" t="inlineStr">
        <is>
          <t>2803500U3480</t>
        </is>
      </c>
      <c r="D25" s="2" t="inlineStr">
        <is>
          <t>Рамка радиатора JAC / Moskvich 3 2022-</t>
        </is>
      </c>
      <c r="E25" s="2" t="n">
        <v>2</v>
      </c>
      <c r="F25" s="4" t="n">
        <v>6970</v>
      </c>
      <c r="G25" s="13" t="n"/>
      <c r="H25" s="5">
        <f>IF(G25="","",F25*MIN(G25,E25))</f>
        <v/>
      </c>
    </row>
    <row r="26">
      <c r="A26" s="2" t="inlineStr">
        <is>
          <t>Рамка радиатора JAC J7 2020-</t>
        </is>
      </c>
      <c r="B26" s="2" t="inlineStr">
        <is>
          <t>KP-JCJ7-009-0</t>
        </is>
      </c>
      <c r="C26" s="2" t="inlineStr">
        <is>
          <t>2803500U7300</t>
        </is>
      </c>
      <c r="D26" s="2" t="inlineStr">
        <is>
          <t>Рамка радиатора JAC J7 2020-</t>
        </is>
      </c>
      <c r="E26" s="2" t="n">
        <v>2</v>
      </c>
      <c r="F26" s="4" t="n">
        <v>5050</v>
      </c>
      <c r="G26" s="13" t="n"/>
      <c r="H26" s="5">
        <f>IF(G26="","",F26*MIN(G26,E26))</f>
        <v/>
      </c>
    </row>
    <row r="27">
      <c r="A27" s="2" t="inlineStr">
        <is>
          <t>Решетка в бампер JAC J7 2020-</t>
        </is>
      </c>
      <c r="B27" s="2" t="inlineStr">
        <is>
          <t>KP-JCJ7-000G-0</t>
        </is>
      </c>
      <c r="C27" s="2" t="inlineStr">
        <is>
          <t>2803102U7300</t>
        </is>
      </c>
      <c r="D27" s="2" t="inlineStr">
        <is>
          <t>Решетка в бампер JAC J7 2020-</t>
        </is>
      </c>
      <c r="E27" s="2" t="n">
        <v>5</v>
      </c>
      <c r="F27" s="4" t="n">
        <v>1010</v>
      </c>
      <c r="G27" s="13" t="n"/>
      <c r="H27" s="5">
        <f>IF(G27="","",F27*MIN(G27,E27))</f>
        <v/>
      </c>
    </row>
    <row r="28">
      <c r="A28" s="2" t="inlineStr">
        <is>
          <t>Решетка радиатора JAC X4 / Moskvich 3 2022-Н.В.</t>
        </is>
      </c>
      <c r="B28" s="2" t="inlineStr">
        <is>
          <t>KP-MSV3-000G-0</t>
        </is>
      </c>
      <c r="C28" s="2" t="inlineStr">
        <is>
          <t>2803201U3480</t>
        </is>
      </c>
      <c r="D28" s="2" t="inlineStr">
        <is>
          <t>Решетка радиатора JAC X4 / Moskvich 3 2022-Н.В.</t>
        </is>
      </c>
      <c r="E28" s="2" t="n">
        <v>10</v>
      </c>
      <c r="F28" s="4" t="n">
        <v>1930</v>
      </c>
      <c r="G28" s="13" t="n"/>
      <c r="H28" s="5">
        <f>IF(G28="","",F28*MIN(G28,E28))</f>
        <v/>
      </c>
    </row>
    <row r="29">
      <c r="A29" s="2" t="inlineStr">
        <is>
          <t>Фара левая JAC J7 2020-2025 Led/дхо/с электрокорректором</t>
        </is>
      </c>
      <c r="B29" s="2" t="inlineStr">
        <is>
          <t>KP-11-JCJ7L</t>
        </is>
      </c>
      <c r="C29" s="2" t="inlineStr">
        <is>
          <t>4121100U7300</t>
        </is>
      </c>
      <c r="D29" s="2" t="inlineStr">
        <is>
          <t>Фара левая JAC J7 2020-2025 Led/дхо/с электрокорректором</t>
        </is>
      </c>
      <c r="E29" s="2" t="n">
        <v>4</v>
      </c>
      <c r="F29" s="4" t="n">
        <v>19700</v>
      </c>
      <c r="G29" s="13" t="n"/>
      <c r="H29" s="5">
        <f>IF(G29="","",F29*MIN(G29,E29))</f>
        <v/>
      </c>
    </row>
    <row r="30">
      <c r="A30" s="2" t="inlineStr">
        <is>
          <t>Фара левая JAC JS4 / Moskvich 3 2022-</t>
        </is>
      </c>
      <c r="B30" s="2" t="inlineStr">
        <is>
          <t>KP-11-MSV3L</t>
        </is>
      </c>
      <c r="C30" s="2" t="inlineStr">
        <is>
          <t>4121100U3480</t>
        </is>
      </c>
      <c r="D30" s="2" t="inlineStr">
        <is>
          <t>Фара левая JAC JS4 / Moskvich 3 2022-</t>
        </is>
      </c>
      <c r="E30" s="2" t="n">
        <v>2</v>
      </c>
      <c r="F30" s="4" t="n">
        <v>8410</v>
      </c>
      <c r="G30" s="13" t="n"/>
      <c r="H30" s="5">
        <f>IF(G30="","",F30*MIN(G30,E30))</f>
        <v/>
      </c>
    </row>
    <row r="31">
      <c r="A31" s="2" t="inlineStr">
        <is>
          <t>Фара правая JAC J7 2020-2025 Led/дхо/с электрокорректором</t>
        </is>
      </c>
      <c r="B31" s="2" t="inlineStr">
        <is>
          <t>KP-11-JCJ7R</t>
        </is>
      </c>
      <c r="C31" s="2" t="inlineStr">
        <is>
          <t>4121200U7300</t>
        </is>
      </c>
      <c r="D31" s="2" t="inlineStr">
        <is>
          <t>Фара правая JAC J7 2020-2025 Led/дхо/с электрокорректором</t>
        </is>
      </c>
      <c r="E31" s="2" t="n">
        <v>4</v>
      </c>
      <c r="F31" s="4" t="n">
        <v>19700</v>
      </c>
      <c r="G31" s="13" t="n"/>
      <c r="H31" s="5">
        <f>IF(G31="","",F31*MIN(G31,E31))</f>
        <v/>
      </c>
    </row>
    <row r="32">
      <c r="A32" s="2" t="inlineStr">
        <is>
          <t>Фара правая JAC JS4 / Moskvich 3 2022-</t>
        </is>
      </c>
      <c r="B32" s="2" t="inlineStr">
        <is>
          <t>KP-11-MSV3R</t>
        </is>
      </c>
      <c r="C32" s="2" t="inlineStr">
        <is>
          <t>4121200U3480</t>
        </is>
      </c>
      <c r="D32" s="2" t="inlineStr">
        <is>
          <t>Фара правая JAC JS4 / Moskvich 3 2022-</t>
        </is>
      </c>
      <c r="E32" s="2" t="n">
        <v>2</v>
      </c>
      <c r="F32" s="4" t="n">
        <v>8410</v>
      </c>
      <c r="G32" s="13" t="n"/>
      <c r="H32" s="5">
        <f>IF(G32="","",F32*MIN(G32,E32))</f>
        <v/>
      </c>
    </row>
    <row r="33">
      <c r="A33" s="2" t="inlineStr">
        <is>
          <t>Фонарь левый JAC J7 2020-</t>
        </is>
      </c>
      <c r="B33" s="2" t="inlineStr">
        <is>
          <t>KP-19-JCJ7L</t>
        </is>
      </c>
      <c r="C33" s="2" t="inlineStr">
        <is>
          <t>4133100U7300</t>
        </is>
      </c>
      <c r="D33" s="2" t="inlineStr">
        <is>
          <t>Фонарь левый JAC J7 2020-</t>
        </is>
      </c>
      <c r="E33" s="2" t="n">
        <v>5</v>
      </c>
      <c r="F33" s="4" t="n">
        <v>7570</v>
      </c>
      <c r="G33" s="13" t="n"/>
      <c r="H33" s="5">
        <f>IF(G33="","",F33*MIN(G33,E33))</f>
        <v/>
      </c>
    </row>
    <row r="34">
      <c r="A34" s="2" t="inlineStr">
        <is>
          <t>Фонарь правый JAC J7 2020-</t>
        </is>
      </c>
      <c r="B34" s="2" t="inlineStr">
        <is>
          <t>KP-19-JCJ7R</t>
        </is>
      </c>
      <c r="C34" s="2" t="inlineStr">
        <is>
          <t>4133200U7300</t>
        </is>
      </c>
      <c r="D34" s="2" t="inlineStr">
        <is>
          <t>Фонарь правый JAC J7 2020-</t>
        </is>
      </c>
      <c r="E34" s="2" t="n">
        <v>5</v>
      </c>
      <c r="F34" s="4" t="n">
        <v>7570</v>
      </c>
      <c r="G34" s="13" t="n"/>
      <c r="H34" s="5">
        <f>IF(G34="","",F34*MIN(G34,E34))</f>
        <v/>
      </c>
    </row>
    <row r="35">
      <c r="A35" s="14" t="inlineStr"/>
      <c r="B35" s="14" t="inlineStr"/>
      <c r="C35" s="14" t="inlineStr"/>
      <c r="D35" s="14" t="inlineStr">
        <is>
          <t>ИТОГО ЗАКАЗ</t>
        </is>
      </c>
      <c r="E35" s="14" t="inlineStr"/>
      <c r="F35" s="15" t="inlineStr"/>
      <c r="G35" s="14">
        <f>SUM(G4:G34)</f>
        <v/>
      </c>
      <c r="H35" s="16">
        <f>SUM(H4:H34)</f>
        <v/>
      </c>
    </row>
    <row r="37" ht="48" customHeight="1">
      <c r="A37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38">
      <c r="A38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34"/>
  <mergeCells count="3">
    <mergeCell ref="A37:H37"/>
    <mergeCell ref="A38:H38"/>
    <mergeCell ref="A1:H1"/>
  </mergeCells>
  <conditionalFormatting sqref="G4:G34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17 — Jetta VA3 (Китай)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Jetta VA3 2019-</t>
        </is>
      </c>
      <c r="B4" s="2" t="inlineStr">
        <is>
          <t>JEVA3IAA2</t>
        </is>
      </c>
      <c r="C4" s="2" t="inlineStr">
        <is>
          <t>L6RM807421AGRU</t>
        </is>
      </c>
      <c r="D4" s="2" t="inlineStr">
        <is>
          <t>Бампер задний</t>
        </is>
      </c>
      <c r="E4" s="2" t="n">
        <v>2</v>
      </c>
      <c r="F4" s="4" t="n">
        <v>4160</v>
      </c>
      <c r="G4" s="13" t="n"/>
      <c r="H4" s="5">
        <f>IF(G4="","",F4*MIN(G4,E4))</f>
        <v/>
      </c>
    </row>
    <row r="5">
      <c r="A5" s="2" t="inlineStr">
        <is>
          <t>Jetta VA3 2019-</t>
        </is>
      </c>
      <c r="B5" s="2" t="inlineStr">
        <is>
          <t>JEVA3IAA3</t>
        </is>
      </c>
      <c r="C5" s="2" t="inlineStr">
        <is>
          <t>6RM805915</t>
        </is>
      </c>
      <c r="D5" s="2" t="inlineStr">
        <is>
          <t>Бампер передний (спойлер)</t>
        </is>
      </c>
      <c r="E5" s="2" t="n">
        <v>2</v>
      </c>
      <c r="F5" s="4" t="n">
        <v>1170</v>
      </c>
      <c r="G5" s="13" t="n"/>
      <c r="H5" s="5">
        <f>IF(G5="","",F5*MIN(G5,E5))</f>
        <v/>
      </c>
    </row>
    <row r="6">
      <c r="A6" s="2" t="inlineStr">
        <is>
          <t>Jetta VA3 2019-</t>
        </is>
      </c>
      <c r="B6" s="2" t="inlineStr">
        <is>
          <t>VA3AA12</t>
        </is>
      </c>
      <c r="C6" s="2" t="inlineStr">
        <is>
          <t>L6RM807221GRU</t>
        </is>
      </c>
      <c r="D6" s="2" t="inlineStr">
        <is>
          <t>Бампер передний с отверстием под крюк</t>
        </is>
      </c>
      <c r="E6" s="2" t="n">
        <v>8</v>
      </c>
      <c r="F6" s="4" t="n">
        <v>2940</v>
      </c>
      <c r="G6" s="13" t="n"/>
      <c r="H6" s="5">
        <f>IF(G6="","",F6*MIN(G6,E6))</f>
        <v/>
      </c>
    </row>
    <row r="7">
      <c r="A7" s="2" t="inlineStr">
        <is>
          <t>Jetta VA3 2019-</t>
        </is>
      </c>
      <c r="B7" s="2" t="inlineStr">
        <is>
          <t>JEVA3IAA9</t>
        </is>
      </c>
      <c r="C7" s="2" t="inlineStr">
        <is>
          <t>L6RM853665</t>
        </is>
      </c>
      <c r="D7" s="2" t="inlineStr">
        <is>
          <t>Оправа противотуманной фары левая</t>
        </is>
      </c>
      <c r="E7" s="2" t="n">
        <v>10</v>
      </c>
      <c r="F7" s="4" t="n">
        <v>290</v>
      </c>
      <c r="G7" s="13" t="n"/>
      <c r="H7" s="5">
        <f>IF(G7="","",F7*MIN(G7,E7))</f>
        <v/>
      </c>
    </row>
    <row r="8">
      <c r="A8" s="2" t="inlineStr">
        <is>
          <t>Jetta VA3 2019-</t>
        </is>
      </c>
      <c r="B8" s="2" t="inlineStr">
        <is>
          <t>VA3AA10</t>
        </is>
      </c>
      <c r="C8" s="2" t="inlineStr">
        <is>
          <t>L6RM853666</t>
        </is>
      </c>
      <c r="D8" s="2" t="inlineStr">
        <is>
          <t>Оправа противотуманной фары правая</t>
        </is>
      </c>
      <c r="E8" s="2" t="n">
        <v>7</v>
      </c>
      <c r="F8" s="4" t="n">
        <v>270</v>
      </c>
      <c r="G8" s="13" t="n"/>
      <c r="H8" s="5">
        <f>IF(G8="","",F8*MIN(G8,E8))</f>
        <v/>
      </c>
    </row>
    <row r="9">
      <c r="A9" s="2" t="inlineStr">
        <is>
          <t>Jetta VA3 2019-</t>
        </is>
      </c>
      <c r="B9" s="2" t="inlineStr">
        <is>
          <t>ST-JTVA-009-0</t>
        </is>
      </c>
      <c r="C9" s="2" t="inlineStr">
        <is>
          <t>34D805588A</t>
        </is>
      </c>
      <c r="D9" s="2" t="inlineStr">
        <is>
          <t>Рамка кузова</t>
        </is>
      </c>
      <c r="E9" s="2" t="n">
        <v>3</v>
      </c>
      <c r="F9" s="4" t="n">
        <v>550</v>
      </c>
      <c r="G9" s="13" t="n"/>
      <c r="H9" s="5">
        <f>IF(G9="","",F9*MIN(G9,E9))</f>
        <v/>
      </c>
    </row>
    <row r="10">
      <c r="A10" s="2" t="inlineStr">
        <is>
          <t>Jetta VA3 2019-</t>
        </is>
      </c>
      <c r="B10" s="2" t="inlineStr">
        <is>
          <t>JEVA3IAA17</t>
        </is>
      </c>
      <c r="C10" s="2" t="inlineStr">
        <is>
          <t>L6RM853677</t>
        </is>
      </c>
      <c r="D10" s="2" t="inlineStr">
        <is>
          <t>Решетка в бампер</t>
        </is>
      </c>
      <c r="E10" s="2" t="n">
        <v>3</v>
      </c>
      <c r="F10" s="4" t="n">
        <v>750</v>
      </c>
      <c r="G10" s="13" t="n"/>
      <c r="H10" s="5">
        <f>IF(G10="","",F10*MIN(G10,E10))</f>
        <v/>
      </c>
    </row>
    <row r="11">
      <c r="A11" s="2" t="inlineStr">
        <is>
          <t>Jetta VA3 2019-</t>
        </is>
      </c>
      <c r="B11" s="2" t="inlineStr">
        <is>
          <t>JEVA3IAA8</t>
        </is>
      </c>
      <c r="C11" s="2" t="inlineStr">
        <is>
          <t>6RM853653</t>
        </is>
      </c>
      <c r="D11" s="2" t="inlineStr">
        <is>
          <t>Решетка радиатора</t>
        </is>
      </c>
      <c r="E11" s="2" t="n">
        <v>5</v>
      </c>
      <c r="F11" s="4" t="n">
        <v>2610</v>
      </c>
      <c r="G11" s="13" t="n"/>
      <c r="H11" s="5">
        <f>IF(G11="","",F11*MIN(G11,E11))</f>
        <v/>
      </c>
    </row>
    <row r="12">
      <c r="A12" s="2" t="inlineStr">
        <is>
          <t>Jetta VA3 2019-</t>
        </is>
      </c>
      <c r="B12" s="2" t="inlineStr">
        <is>
          <t>FAWUN00A1</t>
        </is>
      </c>
      <c r="C12" s="2" t="inlineStr">
        <is>
          <t>L6RM807109</t>
        </is>
      </c>
      <c r="D12" s="2" t="inlineStr">
        <is>
          <t>Усилитель бампера</t>
        </is>
      </c>
      <c r="E12" s="2" t="n">
        <v>2</v>
      </c>
      <c r="F12" s="4" t="n">
        <v>4470</v>
      </c>
      <c r="G12" s="13" t="n"/>
      <c r="H12" s="5">
        <f>IF(G12="","",F12*MIN(G12,E12))</f>
        <v/>
      </c>
    </row>
    <row r="13">
      <c r="A13" s="2" t="inlineStr">
        <is>
          <t>Jetta VA3 2019-</t>
        </is>
      </c>
      <c r="B13" s="2" t="inlineStr">
        <is>
          <t>JEVA3I39AL</t>
        </is>
      </c>
      <c r="C13" s="2" t="inlineStr">
        <is>
          <t>6RM941005</t>
        </is>
      </c>
      <c r="D13" s="2" t="inlineStr">
        <is>
          <t>Фара левая</t>
        </is>
      </c>
      <c r="E13" s="2" t="n">
        <v>5</v>
      </c>
      <c r="F13" s="4" t="n">
        <v>5150</v>
      </c>
      <c r="G13" s="13" t="n"/>
      <c r="H13" s="5">
        <f>IF(G13="","",F13*MIN(G13,E13))</f>
        <v/>
      </c>
    </row>
    <row r="14">
      <c r="A14" s="2" t="inlineStr">
        <is>
          <t>Jetta VA3 2019-</t>
        </is>
      </c>
      <c r="B14" s="2" t="inlineStr">
        <is>
          <t>JEVA3I39AR</t>
        </is>
      </c>
      <c r="C14" s="2" t="inlineStr">
        <is>
          <t>6RM941006</t>
        </is>
      </c>
      <c r="D14" s="2" t="inlineStr">
        <is>
          <t>Фара правая</t>
        </is>
      </c>
      <c r="E14" s="2" t="n">
        <v>6</v>
      </c>
      <c r="F14" s="4" t="n">
        <v>4990</v>
      </c>
      <c r="G14" s="13" t="n"/>
      <c r="H14" s="5">
        <f>IF(G14="","",F14*MIN(G14,E14))</f>
        <v/>
      </c>
    </row>
    <row r="15">
      <c r="A15" s="2" t="inlineStr">
        <is>
          <t>Jetta VA3 2019-</t>
        </is>
      </c>
      <c r="B15" s="2" t="inlineStr">
        <is>
          <t>ST-141-16VA3L</t>
        </is>
      </c>
      <c r="C15" s="2" t="inlineStr">
        <is>
          <t>5CG941661</t>
        </is>
      </c>
      <c r="D15" s="2" t="inlineStr">
        <is>
          <t>Фара противотуманная левая</t>
        </is>
      </c>
      <c r="E15" s="2" t="n">
        <v>10</v>
      </c>
      <c r="F15" s="4" t="n">
        <v>1470</v>
      </c>
      <c r="G15" s="13" t="n"/>
      <c r="H15" s="5">
        <f>IF(G15="","",F15*MIN(G15,E15))</f>
        <v/>
      </c>
    </row>
    <row r="16">
      <c r="A16" s="2" t="inlineStr">
        <is>
          <t>Jetta VA3 2019-</t>
        </is>
      </c>
      <c r="B16" s="2" t="inlineStr">
        <is>
          <t>ST-141-16VA3R</t>
        </is>
      </c>
      <c r="C16" s="2" t="inlineStr">
        <is>
          <t>5CG941662</t>
        </is>
      </c>
      <c r="D16" s="2" t="inlineStr">
        <is>
          <t>Фара противотуманная правая</t>
        </is>
      </c>
      <c r="E16" s="2" t="n">
        <v>11</v>
      </c>
      <c r="F16" s="4" t="n">
        <v>1570</v>
      </c>
      <c r="G16" s="13" t="n"/>
      <c r="H16" s="5">
        <f>IF(G16="","",F16*MIN(G16,E16))</f>
        <v/>
      </c>
    </row>
    <row r="17">
      <c r="A17" s="2" t="inlineStr">
        <is>
          <t>Jetta VA3 2019-</t>
        </is>
      </c>
      <c r="B17" s="2" t="inlineStr">
        <is>
          <t>VA3AA6</t>
        </is>
      </c>
      <c r="C17" s="2" t="inlineStr">
        <is>
          <t>L6RM945095A</t>
        </is>
      </c>
      <c r="D17" s="2" t="inlineStr">
        <is>
          <t>Фонарь внешний левый</t>
        </is>
      </c>
      <c r="E17" s="2" t="n">
        <v>9</v>
      </c>
      <c r="F17" s="4" t="n">
        <v>550</v>
      </c>
      <c r="G17" s="13" t="n"/>
      <c r="H17" s="5">
        <f>IF(G17="","",F17*MIN(G17,E17))</f>
        <v/>
      </c>
    </row>
    <row r="18">
      <c r="A18" s="2" t="inlineStr">
        <is>
          <t>Jetta VA3 2019-</t>
        </is>
      </c>
      <c r="B18" s="2" t="inlineStr">
        <is>
          <t>VA3AA5</t>
        </is>
      </c>
      <c r="C18" s="2" t="inlineStr">
        <is>
          <t>L6RM945096A</t>
        </is>
      </c>
      <c r="D18" s="2" t="inlineStr">
        <is>
          <t>Фонарь внешний правый</t>
        </is>
      </c>
      <c r="E18" s="2" t="n">
        <v>11</v>
      </c>
      <c r="F18" s="4" t="n">
        <v>950</v>
      </c>
      <c r="G18" s="13" t="n"/>
      <c r="H18" s="5">
        <f>IF(G18="","",F18*MIN(G18,E18))</f>
        <v/>
      </c>
    </row>
    <row r="19">
      <c r="A19" s="2" t="inlineStr">
        <is>
          <t>Jetta VA3 2019-</t>
        </is>
      </c>
      <c r="B19" s="2" t="inlineStr">
        <is>
          <t>VA3AA3</t>
        </is>
      </c>
      <c r="C19" s="2" t="inlineStr">
        <is>
          <t>L6RM945093</t>
        </is>
      </c>
      <c r="D19" s="2" t="inlineStr">
        <is>
          <t>Фонарь внутренний левый</t>
        </is>
      </c>
      <c r="E19" s="2" t="n">
        <v>6</v>
      </c>
      <c r="F19" s="4" t="n">
        <v>350</v>
      </c>
      <c r="G19" s="13" t="n"/>
      <c r="H19" s="5">
        <f>IF(G19="","",F19*MIN(G19,E19))</f>
        <v/>
      </c>
    </row>
    <row r="20">
      <c r="A20" s="2" t="inlineStr">
        <is>
          <t>Jetta VA3 2019-</t>
        </is>
      </c>
      <c r="B20" s="2" t="inlineStr">
        <is>
          <t>VA3AA4</t>
        </is>
      </c>
      <c r="C20" s="2" t="inlineStr">
        <is>
          <t>L6RM945094</t>
        </is>
      </c>
      <c r="D20" s="2" t="inlineStr">
        <is>
          <t>Фонарь внутренний правый</t>
        </is>
      </c>
      <c r="E20" s="2" t="n">
        <v>8</v>
      </c>
      <c r="F20" s="4" t="n">
        <v>180</v>
      </c>
      <c r="G20" s="13" t="n"/>
      <c r="H20" s="5">
        <f>IF(G20="","",F20*MIN(G20,E20))</f>
        <v/>
      </c>
    </row>
    <row r="21">
      <c r="A21" s="14" t="inlineStr"/>
      <c r="B21" s="14" t="inlineStr"/>
      <c r="C21" s="14" t="inlineStr"/>
      <c r="D21" s="14" t="inlineStr">
        <is>
          <t>ИТОГО ЗАКАЗ</t>
        </is>
      </c>
      <c r="E21" s="14" t="inlineStr"/>
      <c r="F21" s="15" t="inlineStr"/>
      <c r="G21" s="14">
        <f>SUM(G4:G20)</f>
        <v/>
      </c>
      <c r="H21" s="16">
        <f>SUM(H4:H20)</f>
        <v/>
      </c>
    </row>
    <row r="23" ht="48" customHeight="1">
      <c r="A2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4">
      <c r="A2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0"/>
  <mergeCells count="3">
    <mergeCell ref="A23:H23"/>
    <mergeCell ref="A24:H24"/>
    <mergeCell ref="A1:H1"/>
  </mergeCells>
  <conditionalFormatting sqref="G4:G2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18 — Kaiyi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Kaiyi E5 (Китай)</t>
        </is>
      </c>
      <c r="B4" s="2" t="inlineStr">
        <is>
          <t>KP-KAE5-087-0</t>
        </is>
      </c>
      <c r="C4" s="2" t="inlineStr">
        <is>
          <t>602001647AADQJ</t>
        </is>
      </c>
      <c r="D4" s="2" t="inlineStr">
        <is>
          <t>Бампер задний Kaiyi E5 (Китай)</t>
        </is>
      </c>
      <c r="E4" s="2" t="n">
        <v>2</v>
      </c>
      <c r="F4" s="4" t="n">
        <v>6850</v>
      </c>
      <c r="G4" s="13" t="n"/>
      <c r="H4" s="5">
        <f>IF(G4="","",F4*MIN(G4,E4))</f>
        <v/>
      </c>
    </row>
    <row r="5">
      <c r="A5" s="2" t="inlineStr">
        <is>
          <t>Бачок омывателя KAIYI E5</t>
        </is>
      </c>
      <c r="B5" s="2" t="inlineStr">
        <is>
          <t>KP-KAE5-101-0</t>
        </is>
      </c>
      <c r="C5" s="2" t="inlineStr">
        <is>
          <t>M11-5207110BA</t>
        </is>
      </c>
      <c r="D5" s="2" t="inlineStr">
        <is>
          <t>Бачок омывателя KAIYI E5</t>
        </is>
      </c>
      <c r="E5" s="2" t="n">
        <v>5</v>
      </c>
      <c r="F5" s="4" t="n">
        <v>440</v>
      </c>
      <c r="G5" s="13" t="n"/>
      <c r="H5" s="5">
        <f>IF(G5="","",F5*MIN(G5,E5))</f>
        <v/>
      </c>
    </row>
    <row r="6">
      <c r="A6" s="2" t="inlineStr">
        <is>
          <t>ДХО левый Kaiyi E5 (Китай)</t>
        </is>
      </c>
      <c r="B6" s="2" t="inlineStr">
        <is>
          <t>KP-16-KAE5L</t>
        </is>
      </c>
      <c r="C6" s="2" t="inlineStr">
        <is>
          <t>605000473AA</t>
        </is>
      </c>
      <c r="D6" s="2" t="inlineStr">
        <is>
          <t>ДХО левый Kaiyi E5 (Китай)</t>
        </is>
      </c>
      <c r="E6" s="2" t="n">
        <v>5</v>
      </c>
      <c r="F6" s="4" t="n">
        <v>6970</v>
      </c>
      <c r="G6" s="13" t="n"/>
      <c r="H6" s="5">
        <f>IF(G6="","",F6*MIN(G6,E6))</f>
        <v/>
      </c>
    </row>
    <row r="7">
      <c r="A7" s="2" t="inlineStr">
        <is>
          <t>Капот Kaiyi E5 (Китай)</t>
        </is>
      </c>
      <c r="B7" s="2" t="inlineStr">
        <is>
          <t>KP-KAE5-015-0</t>
        </is>
      </c>
      <c r="C7" s="2" t="inlineStr">
        <is>
          <t>553000230AADYJ</t>
        </is>
      </c>
      <c r="D7" s="2" t="inlineStr">
        <is>
          <t>Капот Kaiyi E5 (Китай)</t>
        </is>
      </c>
      <c r="E7" s="2" t="n">
        <v>2</v>
      </c>
      <c r="F7" s="4" t="n">
        <v>18020</v>
      </c>
      <c r="G7" s="13" t="n"/>
      <c r="H7" s="5">
        <f>IF(G7="","",F7*MIN(G7,E7))</f>
        <v/>
      </c>
    </row>
    <row r="8">
      <c r="A8" s="2" t="inlineStr">
        <is>
          <t>Крепление левое заднего бампера правое Kaiyi E5 2021</t>
        </is>
      </c>
      <c r="B8" s="2" t="inlineStr">
        <is>
          <t>KP-KAE5-087B-2</t>
        </is>
      </c>
      <c r="C8" s="2" t="inlineStr">
        <is>
          <t>602001423AA</t>
        </is>
      </c>
      <c r="D8" s="2" t="inlineStr">
        <is>
          <t>Крепление левое заднего бампера правое Kaiyi E5 2021</t>
        </is>
      </c>
      <c r="E8" s="2" t="n">
        <v>10</v>
      </c>
      <c r="F8" s="4" t="n">
        <v>1420</v>
      </c>
      <c r="G8" s="13" t="n"/>
      <c r="H8" s="5">
        <f>IF(G8="","",F8*MIN(G8,E8))</f>
        <v/>
      </c>
    </row>
    <row r="9">
      <c r="A9" s="2" t="inlineStr">
        <is>
          <t>Крепление правое заднего бампера правое Kaiyi E5 2021</t>
        </is>
      </c>
      <c r="B9" s="2" t="inlineStr">
        <is>
          <t>KP-KAE5-087B-1</t>
        </is>
      </c>
      <c r="C9" s="2" t="inlineStr">
        <is>
          <t>602001424AA</t>
        </is>
      </c>
      <c r="D9" s="2" t="inlineStr">
        <is>
          <t>Крепление правое заднего бампера правое Kaiyi E5 2021</t>
        </is>
      </c>
      <c r="E9" s="2" t="n">
        <v>10</v>
      </c>
      <c r="F9" s="4" t="n">
        <v>1420</v>
      </c>
      <c r="G9" s="13" t="n"/>
      <c r="H9" s="5">
        <f>IF(G9="","",F9*MIN(G9,E9))</f>
        <v/>
      </c>
    </row>
    <row r="10">
      <c r="A10" s="2" t="inlineStr">
        <is>
          <t>Крепление правое переднего бампера Kaiyi E5</t>
        </is>
      </c>
      <c r="B10" s="2" t="inlineStr">
        <is>
          <t>KP-KAE5-000B-1</t>
        </is>
      </c>
      <c r="C10" s="2" t="inlineStr">
        <is>
          <t>602001422AA</t>
        </is>
      </c>
      <c r="D10" s="2" t="inlineStr">
        <is>
          <t>Крепление правое переднего бампера Kaiyi E5</t>
        </is>
      </c>
      <c r="E10" s="2" t="n">
        <v>20</v>
      </c>
      <c r="F10" s="4" t="n">
        <v>440</v>
      </c>
      <c r="G10" s="13" t="n"/>
      <c r="H10" s="5">
        <f>IF(G10="","",F10*MIN(G10,E10))</f>
        <v/>
      </c>
    </row>
    <row r="11">
      <c r="A11" s="2" t="inlineStr">
        <is>
          <t>Крыло левое Kaiyi E5 2021-</t>
        </is>
      </c>
      <c r="B11" s="2" t="inlineStr">
        <is>
          <t>KP-KAE5-016-2</t>
        </is>
      </c>
      <c r="C11" s="2" t="inlineStr">
        <is>
          <t>553000242AADYJ</t>
        </is>
      </c>
      <c r="D11" s="2" t="inlineStr">
        <is>
          <t>Крыло левое Kaiyi E5 2021-</t>
        </is>
      </c>
      <c r="E11" s="2" t="n">
        <v>4</v>
      </c>
      <c r="F11" s="4" t="n">
        <v>5290</v>
      </c>
      <c r="G11" s="13" t="n"/>
      <c r="H11" s="5">
        <f>IF(G11="","",F11*MIN(G11,E11))</f>
        <v/>
      </c>
    </row>
    <row r="12">
      <c r="A12" s="2" t="inlineStr">
        <is>
          <t>Крыло правое Kaiyi E5 2021-</t>
        </is>
      </c>
      <c r="B12" s="2" t="inlineStr">
        <is>
          <t>KP-KAE5-016-1</t>
        </is>
      </c>
      <c r="C12" s="2" t="inlineStr">
        <is>
          <t>553000243AADYJ</t>
        </is>
      </c>
      <c r="D12" s="2" t="inlineStr">
        <is>
          <t>Крыло правое Kaiyi E5 2021-</t>
        </is>
      </c>
      <c r="E12" s="2" t="n">
        <v>4</v>
      </c>
      <c r="F12" s="4" t="n">
        <v>5290</v>
      </c>
      <c r="G12" s="13" t="n"/>
      <c r="H12" s="5">
        <f>IF(G12="","",F12*MIN(G12,E12))</f>
        <v/>
      </c>
    </row>
    <row r="13">
      <c r="A13" s="2" t="inlineStr">
        <is>
          <t>Оправа туманки левая Kaiyi E5 2021</t>
        </is>
      </c>
      <c r="B13" s="2" t="inlineStr">
        <is>
          <t>KP-KAE5-219-2</t>
        </is>
      </c>
      <c r="C13" s="2" t="inlineStr">
        <is>
          <t>602001639AA</t>
        </is>
      </c>
      <c r="D13" s="2" t="inlineStr">
        <is>
          <t>Оправа туманки левая Kaiyi E5 2021</t>
        </is>
      </c>
      <c r="E13" s="2" t="n">
        <v>5</v>
      </c>
      <c r="F13" s="4" t="n">
        <v>1280</v>
      </c>
      <c r="G13" s="13" t="n"/>
      <c r="H13" s="5">
        <f>IF(G13="","",F13*MIN(G13,E13))</f>
        <v/>
      </c>
    </row>
    <row r="14">
      <c r="A14" s="2" t="inlineStr">
        <is>
          <t>Оправа туманки правая Kaiyi E5 2021</t>
        </is>
      </c>
      <c r="B14" s="2" t="inlineStr">
        <is>
          <t>KP-KAE5-219-1</t>
        </is>
      </c>
      <c r="C14" s="2" t="inlineStr">
        <is>
          <t>602001640AA</t>
        </is>
      </c>
      <c r="D14" s="2" t="inlineStr">
        <is>
          <t>Оправа туманки правая Kaiyi E5 2021</t>
        </is>
      </c>
      <c r="E14" s="2" t="n">
        <v>5</v>
      </c>
      <c r="F14" s="4" t="n">
        <v>1280</v>
      </c>
      <c r="G14" s="13" t="n"/>
      <c r="H14" s="5">
        <f>IF(G14="","",F14*MIN(G14,E14))</f>
        <v/>
      </c>
    </row>
    <row r="15">
      <c r="A15" s="2" t="inlineStr">
        <is>
          <t>Отражатель левый заднего бампера Kaiyi E5</t>
        </is>
      </c>
      <c r="B15" s="2" t="inlineStr">
        <is>
          <t>KP-29-KAE5L</t>
        </is>
      </c>
      <c r="C15" s="2" t="inlineStr">
        <is>
          <t>605000469AA</t>
        </is>
      </c>
      <c r="D15" s="2" t="inlineStr">
        <is>
          <t>Отражатель левый заднего бампера Kaiyi E5</t>
        </is>
      </c>
      <c r="E15" s="2" t="n">
        <v>12</v>
      </c>
      <c r="F15" s="4" t="n">
        <v>250</v>
      </c>
      <c r="G15" s="13" t="n"/>
      <c r="H15" s="5">
        <f>IF(G15="","",F15*MIN(G15,E15))</f>
        <v/>
      </c>
    </row>
    <row r="16">
      <c r="A16" s="2" t="inlineStr">
        <is>
          <t>Отражатель правый заднего бампера Kaiyi E5</t>
        </is>
      </c>
      <c r="B16" s="2" t="inlineStr">
        <is>
          <t>KP-29-KAE5R</t>
        </is>
      </c>
      <c r="C16" s="2" t="inlineStr">
        <is>
          <t>605000470AA</t>
        </is>
      </c>
      <c r="D16" s="2" t="inlineStr">
        <is>
          <t>Отражатель правый заднего бампера Kaiyi E5</t>
        </is>
      </c>
      <c r="E16" s="2" t="n">
        <v>12</v>
      </c>
      <c r="F16" s="4" t="n">
        <v>250</v>
      </c>
      <c r="G16" s="13" t="n"/>
      <c r="H16" s="5">
        <f>IF(G16="","",F16*MIN(G16,E16))</f>
        <v/>
      </c>
    </row>
    <row r="17">
      <c r="A17" s="2" t="inlineStr">
        <is>
          <t>Петля капота левая Kaiyi E5 2021-</t>
        </is>
      </c>
      <c r="B17" s="2" t="inlineStr">
        <is>
          <t>KP-KAE5-015B-2</t>
        </is>
      </c>
      <c r="C17" s="2" t="inlineStr">
        <is>
          <t>553000355AADYJ</t>
        </is>
      </c>
      <c r="D17" s="2" t="inlineStr">
        <is>
          <t>Петля капота левая Kaiyi E5 2021-</t>
        </is>
      </c>
      <c r="E17" s="2" t="n">
        <v>10</v>
      </c>
      <c r="F17" s="4" t="n">
        <v>1450</v>
      </c>
      <c r="G17" s="13" t="n"/>
      <c r="H17" s="5">
        <f>IF(G17="","",F17*MIN(G17,E17))</f>
        <v/>
      </c>
    </row>
    <row r="18">
      <c r="A18" s="2" t="inlineStr">
        <is>
          <t>Петля капота правая Kaiyi E5 2021-</t>
        </is>
      </c>
      <c r="B18" s="2" t="inlineStr">
        <is>
          <t>KP-KAE5-015B-1</t>
        </is>
      </c>
      <c r="C18" s="2" t="inlineStr">
        <is>
          <t>553000354AADYJ</t>
        </is>
      </c>
      <c r="D18" s="2" t="inlineStr">
        <is>
          <t>Петля капота правая Kaiyi E5 2021-</t>
        </is>
      </c>
      <c r="E18" s="2" t="n">
        <v>10</v>
      </c>
      <c r="F18" s="4" t="n">
        <v>1450</v>
      </c>
      <c r="G18" s="13" t="n"/>
      <c r="H18" s="5">
        <f>IF(G18="","",F18*MIN(G18,E18))</f>
        <v/>
      </c>
    </row>
    <row r="19">
      <c r="A19" s="2" t="inlineStr">
        <is>
          <t>Рамка радиатора верхняя часть Kaiyi E5 2021-</t>
        </is>
      </c>
      <c r="B19" s="2" t="inlineStr">
        <is>
          <t>KP-KAE5-009-A0</t>
        </is>
      </c>
      <c r="C19" s="2" t="inlineStr">
        <is>
          <t>501003878AADYJ</t>
        </is>
      </c>
      <c r="D19" s="2" t="inlineStr">
        <is>
          <t>Рамка радиатора верхняя часть Kaiyi E5 2021-</t>
        </is>
      </c>
      <c r="E19" s="2" t="n">
        <v>5</v>
      </c>
      <c r="F19" s="4" t="n">
        <v>5290</v>
      </c>
      <c r="G19" s="13" t="n"/>
      <c r="H19" s="5">
        <f>IF(G19="","",F19*MIN(G19,E19))</f>
        <v/>
      </c>
    </row>
    <row r="20">
      <c r="A20" s="2" t="inlineStr">
        <is>
          <t>Решетка в бампер Kaiyi E5 2021-</t>
        </is>
      </c>
      <c r="B20" s="2" t="inlineStr">
        <is>
          <t>KP-KAE5-000G-0</t>
        </is>
      </c>
      <c r="C20" s="2" t="inlineStr">
        <is>
          <t>G03-2803102-01AA</t>
        </is>
      </c>
      <c r="D20" s="2" t="inlineStr">
        <is>
          <t>Решетка в бампер Kaiyi E5 2021-</t>
        </is>
      </c>
      <c r="E20" s="2" t="n">
        <v>5</v>
      </c>
      <c r="F20" s="4" t="n">
        <v>4690</v>
      </c>
      <c r="G20" s="13" t="n"/>
      <c r="H20" s="5">
        <f>IF(G20="","",F20*MIN(G20,E20))</f>
        <v/>
      </c>
    </row>
    <row r="21">
      <c r="A21" s="2" t="inlineStr">
        <is>
          <t>Фонарь задний левый наружный Kaiyi E5</t>
        </is>
      </c>
      <c r="B21" s="2" t="inlineStr">
        <is>
          <t>KP-19-KAE5L</t>
        </is>
      </c>
      <c r="C21" s="2" t="inlineStr">
        <is>
          <t>605000465AA</t>
        </is>
      </c>
      <c r="D21" s="2" t="inlineStr">
        <is>
          <t>Фонарь задний левый наружный Kaiyi E5</t>
        </is>
      </c>
      <c r="E21" s="2" t="n">
        <v>9</v>
      </c>
      <c r="F21" s="4" t="n">
        <v>4690</v>
      </c>
      <c r="G21" s="13" t="n"/>
      <c r="H21" s="5">
        <f>IF(G21="","",F21*MIN(G21,E21))</f>
        <v/>
      </c>
    </row>
    <row r="22">
      <c r="A22" s="2" t="inlineStr">
        <is>
          <t>Фонарь задний правый наружный Kaiyi E5</t>
        </is>
      </c>
      <c r="B22" s="2" t="inlineStr">
        <is>
          <t>KP-19-KAE5R</t>
        </is>
      </c>
      <c r="C22" s="2" t="inlineStr">
        <is>
          <t>605000466AA</t>
        </is>
      </c>
      <c r="D22" s="2" t="inlineStr">
        <is>
          <t>Фонарь задний правый наружный Kaiyi E5</t>
        </is>
      </c>
      <c r="E22" s="2" t="n">
        <v>3</v>
      </c>
      <c r="F22" s="4" t="n">
        <v>4690</v>
      </c>
      <c r="G22" s="13" t="n"/>
      <c r="H22" s="5">
        <f>IF(G22="","",F22*MIN(G22,E22))</f>
        <v/>
      </c>
    </row>
    <row r="23">
      <c r="A23" s="14" t="inlineStr"/>
      <c r="B23" s="14" t="inlineStr"/>
      <c r="C23" s="14" t="inlineStr"/>
      <c r="D23" s="14" t="inlineStr">
        <is>
          <t>ИТОГО ЗАКАЗ</t>
        </is>
      </c>
      <c r="E23" s="14" t="inlineStr"/>
      <c r="F23" s="15" t="inlineStr"/>
      <c r="G23" s="14">
        <f>SUM(G4:G22)</f>
        <v/>
      </c>
      <c r="H23" s="16">
        <f>SUM(H4:H22)</f>
        <v/>
      </c>
    </row>
    <row r="25" ht="48" customHeight="1">
      <c r="A25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6">
      <c r="A26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2"/>
  <mergeCells count="3">
    <mergeCell ref="A25:H25"/>
    <mergeCell ref="A26:H26"/>
    <mergeCell ref="A1:H1"/>
  </mergeCells>
  <conditionalFormatting sqref="G4:G22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1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19 — Kia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Kia / Mazda / Nissan</t>
        </is>
      </c>
      <c r="B4" s="2" t="inlineStr">
        <is>
          <t>CVKK75</t>
        </is>
      </c>
      <c r="C4" s="2" t="inlineStr">
        <is>
          <t>S084-28-333</t>
        </is>
      </c>
      <c r="D4" s="2" t="inlineStr">
        <is>
          <t>Втулка рессоры</t>
        </is>
      </c>
      <c r="E4" s="2" t="n">
        <v>10</v>
      </c>
      <c r="F4" s="4" t="n">
        <v>40</v>
      </c>
      <c r="G4" s="13" t="n"/>
      <c r="H4" s="5">
        <f>IF(G4="","",F4*MIN(G4,E4))</f>
        <v/>
      </c>
    </row>
    <row r="5">
      <c r="A5" s="2" t="inlineStr">
        <is>
          <t>Kia Ceed 2006-2009 Левая</t>
        </is>
      </c>
      <c r="B5" s="2" t="inlineStr">
        <is>
          <t>ST-223-2009L-UE</t>
        </is>
      </c>
      <c r="C5" s="2" t="inlineStr">
        <is>
          <t>922011H000</t>
        </is>
      </c>
      <c r="D5" s="2" t="inlineStr">
        <is>
          <t>Туманка</t>
        </is>
      </c>
      <c r="E5" s="2" t="n">
        <v>1</v>
      </c>
      <c r="F5" s="4" t="n">
        <v>1190</v>
      </c>
      <c r="G5" s="13" t="n"/>
      <c r="H5" s="5">
        <f>IF(G5="","",F5*MIN(G5,E5))</f>
        <v/>
      </c>
    </row>
    <row r="6">
      <c r="A6" s="2" t="inlineStr">
        <is>
          <t>Kia Ceed 2006-2009 Правая</t>
        </is>
      </c>
      <c r="B6" s="2" t="inlineStr">
        <is>
          <t>ST-223-2009R-UE</t>
        </is>
      </c>
      <c r="C6" s="2" t="inlineStr">
        <is>
          <t>922021H000</t>
        </is>
      </c>
      <c r="D6" s="2" t="inlineStr">
        <is>
          <t>Туманка</t>
        </is>
      </c>
      <c r="E6" s="2" t="n">
        <v>1</v>
      </c>
      <c r="F6" s="4" t="n">
        <v>1190</v>
      </c>
      <c r="G6" s="13" t="n"/>
      <c r="H6" s="5">
        <f>IF(G6="","",F6*MIN(G6,E6))</f>
        <v/>
      </c>
    </row>
    <row r="7">
      <c r="A7" s="2" t="inlineStr">
        <is>
          <t>Kia Ceed 2006-2010</t>
        </is>
      </c>
      <c r="B7" s="2" t="inlineStr">
        <is>
          <t>388-KAD084TA</t>
        </is>
      </c>
      <c r="C7" s="2" t="inlineStr">
        <is>
          <t>876101H250</t>
        </is>
      </c>
      <c r="D7" s="2" t="inlineStr">
        <is>
          <t>Зеркало левое электро с подогревом</t>
        </is>
      </c>
      <c r="E7" s="2" t="n">
        <v>5</v>
      </c>
      <c r="F7" s="4" t="n">
        <v>3410</v>
      </c>
      <c r="G7" s="13" t="n"/>
      <c r="H7" s="5">
        <f>IF(G7="","",F7*MIN(G7,E7))</f>
        <v/>
      </c>
    </row>
    <row r="8">
      <c r="A8" s="2" t="inlineStr">
        <is>
          <t>Kia Ceed 2006-2010</t>
        </is>
      </c>
      <c r="B8" s="2" t="inlineStr">
        <is>
          <t>388-KAD083T</t>
        </is>
      </c>
      <c r="C8" s="2" t="inlineStr">
        <is>
          <t>876101H150</t>
        </is>
      </c>
      <c r="D8" s="2" t="inlineStr">
        <is>
          <t>Зеркало правое электро с подогревом</t>
        </is>
      </c>
      <c r="E8" s="2" t="n">
        <v>7</v>
      </c>
      <c r="F8" s="4" t="n">
        <v>2430</v>
      </c>
      <c r="G8" s="13" t="n"/>
      <c r="H8" s="5">
        <f>IF(G8="","",F8*MIN(G8,E8))</f>
        <v/>
      </c>
    </row>
    <row r="9">
      <c r="A9" s="2" t="inlineStr">
        <is>
          <t>Kia Ceed 2006-2010 Дисконт 50%</t>
        </is>
      </c>
      <c r="B9" s="2" t="inlineStr">
        <is>
          <t>KI2002ALUC1</t>
        </is>
      </c>
      <c r="C9" s="2" t="inlineStr">
        <is>
          <t>66311-1H010</t>
        </is>
      </c>
      <c r="D9" s="2" t="inlineStr">
        <is>
          <t>Крыло левое с отверстием</t>
        </is>
      </c>
      <c r="E9" s="2" t="n">
        <v>1</v>
      </c>
      <c r="F9" s="4" t="n">
        <v>2880</v>
      </c>
      <c r="G9" s="13" t="n"/>
      <c r="H9" s="5">
        <f>IF(G9="","",F9*MIN(G9,E9))</f>
        <v/>
      </c>
    </row>
    <row r="10">
      <c r="A10" s="2" t="inlineStr">
        <is>
          <t>Kia Ceed 2010-2012</t>
        </is>
      </c>
      <c r="B10" s="2" t="inlineStr">
        <is>
          <t>KI2002BR</t>
        </is>
      </c>
      <c r="C10" s="2" t="inlineStr">
        <is>
          <t>663211H050</t>
        </is>
      </c>
      <c r="D10" s="2" t="inlineStr">
        <is>
          <t>Крыло правое без отверстия</t>
        </is>
      </c>
      <c r="E10" s="2" t="n">
        <v>1</v>
      </c>
      <c r="F10" s="4" t="n">
        <v>2850</v>
      </c>
      <c r="G10" s="13" t="n"/>
      <c r="H10" s="5">
        <f>IF(G10="","",F10*MIN(G10,E10))</f>
        <v/>
      </c>
    </row>
    <row r="11">
      <c r="A11" s="2" t="inlineStr">
        <is>
          <t>Kia Ceed 2010-2012</t>
        </is>
      </c>
      <c r="B11" s="2" t="inlineStr">
        <is>
          <t>KOF01-34722</t>
        </is>
      </c>
      <c r="C11" s="2" t="inlineStr">
        <is>
          <t>865641H500</t>
        </is>
      </c>
      <c r="D11" s="2" t="inlineStr">
        <is>
          <t>Оправа туманки правая</t>
        </is>
      </c>
      <c r="E11" s="2" t="n">
        <v>2</v>
      </c>
      <c r="F11" s="4" t="n">
        <v>550</v>
      </c>
      <c r="G11" s="13" t="n"/>
      <c r="H11" s="5">
        <f>IF(G11="","",F11*MIN(G11,E11))</f>
        <v/>
      </c>
    </row>
    <row r="12">
      <c r="A12" s="2" t="inlineStr">
        <is>
          <t>Kia Ceed 2010-2012</t>
        </is>
      </c>
      <c r="B12" s="2" t="inlineStr">
        <is>
          <t>KA401000G-A000</t>
        </is>
      </c>
      <c r="C12" s="2" t="inlineStr">
        <is>
          <t>865221H500</t>
        </is>
      </c>
      <c r="D12" s="2" t="inlineStr">
        <is>
          <t>Решетка в бампер</t>
        </is>
      </c>
      <c r="E12" s="2" t="n">
        <v>4</v>
      </c>
      <c r="F12" s="4" t="n">
        <v>820</v>
      </c>
      <c r="G12" s="13" t="n"/>
      <c r="H12" s="5">
        <f>IF(G12="","",F12*MIN(G12,E12))</f>
        <v/>
      </c>
    </row>
    <row r="13">
      <c r="A13" s="2" t="inlineStr">
        <is>
          <t>Kia Ceed 2010-2012 5D</t>
        </is>
      </c>
      <c r="B13" s="2" t="inlineStr">
        <is>
          <t>223-1944L-UE</t>
        </is>
      </c>
      <c r="C13" s="2" t="inlineStr">
        <is>
          <t>924011H050</t>
        </is>
      </c>
      <c r="D13" s="2" t="inlineStr">
        <is>
          <t>Фонарь левый</t>
        </is>
      </c>
      <c r="E13" s="2" t="n">
        <v>5</v>
      </c>
      <c r="F13" s="4" t="n">
        <v>2740</v>
      </c>
      <c r="G13" s="13" t="n"/>
      <c r="H13" s="5">
        <f>IF(G13="","",F13*MIN(G13,E13))</f>
        <v/>
      </c>
    </row>
    <row r="14">
      <c r="A14" s="2" t="inlineStr">
        <is>
          <t>Kia Ceed 2012-2016</t>
        </is>
      </c>
      <c r="B14" s="2" t="inlineStr">
        <is>
          <t>KOF02-23240</t>
        </is>
      </c>
      <c r="C14" s="2" t="inlineStr">
        <is>
          <t>86510-A2020</t>
        </is>
      </c>
      <c r="D14" s="2" t="inlineStr">
        <is>
          <t>Бампер передний под парктроники</t>
        </is>
      </c>
      <c r="E14" s="2" t="n">
        <v>2</v>
      </c>
      <c r="F14" s="4" t="n">
        <v>5230</v>
      </c>
      <c r="G14" s="13" t="n"/>
      <c r="H14" s="5">
        <f>IF(G14="","",F14*MIN(G14,E14))</f>
        <v/>
      </c>
    </row>
    <row r="15">
      <c r="A15" s="2" t="inlineStr">
        <is>
          <t>Kia Ceed 2012-2016</t>
        </is>
      </c>
      <c r="B15" s="2" t="inlineStr">
        <is>
          <t>02-A200-05A1L</t>
        </is>
      </c>
      <c r="C15" s="2" t="inlineStr">
        <is>
          <t>92201A2000</t>
        </is>
      </c>
      <c r="D15" s="2" t="inlineStr">
        <is>
          <t>Туманка левая</t>
        </is>
      </c>
      <c r="E15" s="2" t="n">
        <v>4</v>
      </c>
      <c r="F15" s="4" t="n">
        <v>810</v>
      </c>
      <c r="G15" s="13" t="n"/>
      <c r="H15" s="5">
        <f>IF(G15="","",F15*MIN(G15,E15))</f>
        <v/>
      </c>
    </row>
    <row r="16">
      <c r="A16" s="2" t="inlineStr">
        <is>
          <t>Kia Ceed 2012-2016</t>
        </is>
      </c>
      <c r="B16" s="2" t="inlineStr">
        <is>
          <t>02-A200-05A1R</t>
        </is>
      </c>
      <c r="C16" s="2" t="inlineStr">
        <is>
          <t>92202A2000</t>
        </is>
      </c>
      <c r="D16" s="2" t="inlineStr">
        <is>
          <t>Туманка правая</t>
        </is>
      </c>
      <c r="E16" s="2" t="n">
        <v>1</v>
      </c>
      <c r="F16" s="4" t="n">
        <v>1190</v>
      </c>
      <c r="G16" s="13" t="n"/>
      <c r="H16" s="5">
        <f>IF(G16="","",F16*MIN(G16,E16))</f>
        <v/>
      </c>
    </row>
    <row r="17">
      <c r="A17" s="2" t="inlineStr">
        <is>
          <t>Kia Ceed 2012-2016</t>
        </is>
      </c>
      <c r="B17" s="2" t="inlineStr">
        <is>
          <t>02-A200-05R</t>
        </is>
      </c>
      <c r="C17" s="2" t="inlineStr">
        <is>
          <t>92202A2100</t>
        </is>
      </c>
      <c r="D17" s="2" t="inlineStr">
        <is>
          <t>Туманка правая (с ДХО)</t>
        </is>
      </c>
      <c r="E17" s="2" t="n">
        <v>1</v>
      </c>
      <c r="F17" s="4" t="n">
        <v>1200</v>
      </c>
      <c r="G17" s="13" t="n"/>
      <c r="H17" s="5">
        <f>IF(G17="","",F17*MIN(G17,E17))</f>
        <v/>
      </c>
    </row>
    <row r="18">
      <c r="A18" s="2" t="inlineStr">
        <is>
          <t>Kia Ceed 2018- Правая</t>
        </is>
      </c>
      <c r="B18" s="2" t="inlineStr">
        <is>
          <t>02-J700-05R</t>
        </is>
      </c>
      <c r="C18" s="2" t="inlineStr">
        <is>
          <t>92202J7000</t>
        </is>
      </c>
      <c r="D18" s="2" t="inlineStr">
        <is>
          <t>Туманка</t>
        </is>
      </c>
      <c r="E18" s="2" t="n">
        <v>6</v>
      </c>
      <c r="F18" s="4" t="n">
        <v>240</v>
      </c>
      <c r="G18" s="13" t="n"/>
      <c r="H18" s="5">
        <f>IF(G18="","",F18*MIN(G18,E18))</f>
        <v/>
      </c>
    </row>
    <row r="19">
      <c r="A19" s="2" t="inlineStr">
        <is>
          <t>Kia Ceed 2018-2022</t>
        </is>
      </c>
      <c r="B19" s="2" t="inlineStr">
        <is>
          <t>KI22A02AL</t>
        </is>
      </c>
      <c r="C19" s="2" t="inlineStr">
        <is>
          <t>66311-J7010</t>
        </is>
      </c>
      <c r="D19" s="2" t="inlineStr">
        <is>
          <t>Крыло левое с отверстием</t>
        </is>
      </c>
      <c r="E19" s="2" t="n">
        <v>1</v>
      </c>
      <c r="F19" s="4" t="n">
        <v>13600</v>
      </c>
      <c r="G19" s="13" t="n"/>
      <c r="H19" s="5">
        <f>IF(G19="","",F19*MIN(G19,E19))</f>
        <v/>
      </c>
    </row>
    <row r="20">
      <c r="A20" s="2" t="inlineStr">
        <is>
          <t>Kia Ceed 2018-2022</t>
        </is>
      </c>
      <c r="B20" s="2" t="inlineStr">
        <is>
          <t>KI22A02AR</t>
        </is>
      </c>
      <c r="C20" s="2" t="inlineStr">
        <is>
          <t>66321-J7010</t>
        </is>
      </c>
      <c r="D20" s="2" t="inlineStr">
        <is>
          <t>Крыло правое с отверстием</t>
        </is>
      </c>
      <c r="E20" s="2" t="n">
        <v>1</v>
      </c>
      <c r="F20" s="4" t="n">
        <v>13600</v>
      </c>
      <c r="G20" s="13" t="n"/>
      <c r="H20" s="5">
        <f>IF(G20="","",F20*MIN(G20,E20))</f>
        <v/>
      </c>
    </row>
    <row r="21">
      <c r="A21" s="2" t="inlineStr">
        <is>
          <t>Kia Ceed 2018-Н.В.</t>
        </is>
      </c>
      <c r="B21" s="2" t="inlineStr">
        <is>
          <t>KA071925FL</t>
        </is>
      </c>
      <c r="C21" s="2" t="inlineStr">
        <is>
          <t>66311J7010</t>
        </is>
      </c>
      <c r="D21" s="2" t="inlineStr">
        <is>
          <t>Крыло левое с отверстием под повторитель</t>
        </is>
      </c>
      <c r="E21" s="2" t="n">
        <v>1</v>
      </c>
      <c r="F21" s="4" t="n">
        <v>5110</v>
      </c>
      <c r="G21" s="13" t="n"/>
      <c r="H21" s="5">
        <f>IF(G21="","",F21*MIN(G21,E21))</f>
        <v/>
      </c>
    </row>
    <row r="22">
      <c r="A22" s="2" t="inlineStr">
        <is>
          <t>Kia Cerato / Forte 2008-2013</t>
        </is>
      </c>
      <c r="B22" s="2" t="inlineStr">
        <is>
          <t>ST-223-1302R-UE</t>
        </is>
      </c>
      <c r="C22" s="2" t="inlineStr">
        <is>
          <t>924041M020</t>
        </is>
      </c>
      <c r="D22" s="2" t="inlineStr">
        <is>
          <t>Фонарь правый в крышку багажника</t>
        </is>
      </c>
      <c r="E22" s="2" t="n">
        <v>1</v>
      </c>
      <c r="F22" s="4" t="n">
        <v>1030</v>
      </c>
      <c r="G22" s="13" t="n"/>
      <c r="H22" s="5">
        <f>IF(G22="","",F22*MIN(G22,E22))</f>
        <v/>
      </c>
    </row>
    <row r="23">
      <c r="A23" s="2" t="inlineStr">
        <is>
          <t>Kia Cerato / Forte 2013-2016</t>
        </is>
      </c>
      <c r="B23" s="2" t="inlineStr">
        <is>
          <t>02-A700-08L</t>
        </is>
      </c>
      <c r="C23" s="2" t="inlineStr">
        <is>
          <t>86811A7000</t>
        </is>
      </c>
      <c r="D23" s="2" t="inlineStr">
        <is>
          <t>Подкрылок левый передний</t>
        </is>
      </c>
      <c r="E23" s="2" t="n">
        <v>12</v>
      </c>
      <c r="F23" s="4" t="n">
        <v>290</v>
      </c>
      <c r="G23" s="13" t="n"/>
      <c r="H23" s="5">
        <f>IF(G23="","",F23*MIN(G23,E23))</f>
        <v/>
      </c>
    </row>
    <row r="24">
      <c r="A24" s="2" t="inlineStr">
        <is>
          <t>Kia Cerato / Forte 2013-2016 Дисконт 20%</t>
        </is>
      </c>
      <c r="B24" s="2" t="inlineStr">
        <is>
          <t>KA021337UC</t>
        </is>
      </c>
      <c r="C24" s="2" t="inlineStr">
        <is>
          <t>86350A7000</t>
        </is>
      </c>
      <c r="D24" s="2" t="inlineStr">
        <is>
          <t>Решетка радиатора чёрная с хромом</t>
        </is>
      </c>
      <c r="E24" s="2" t="n">
        <v>1</v>
      </c>
      <c r="F24" s="4" t="n">
        <v>1670</v>
      </c>
      <c r="G24" s="13" t="n"/>
      <c r="H24" s="5">
        <f>IF(G24="","",F24*MIN(G24,E24))</f>
        <v/>
      </c>
    </row>
    <row r="25">
      <c r="A25" s="2" t="inlineStr">
        <is>
          <t>Kia Cerato 2004-2006 4D Дисконт 15%</t>
        </is>
      </c>
      <c r="B25" s="2" t="inlineStr">
        <is>
          <t>02-2F00-02LUC</t>
        </is>
      </c>
      <c r="C25" s="2" t="inlineStr">
        <is>
          <t>92401-2F010</t>
        </is>
      </c>
      <c r="D25" s="2" t="inlineStr">
        <is>
          <t>Фонарь левый</t>
        </is>
      </c>
      <c r="E25" s="2" t="n">
        <v>1</v>
      </c>
      <c r="F25" s="4" t="n">
        <v>1450</v>
      </c>
      <c r="G25" s="13" t="n"/>
      <c r="H25" s="5">
        <f>IF(G25="","",F25*MIN(G25,E25))</f>
        <v/>
      </c>
    </row>
    <row r="26">
      <c r="A26" s="2" t="inlineStr">
        <is>
          <t>Kia Cerato 2008-2013</t>
        </is>
      </c>
      <c r="B26" s="2" t="inlineStr">
        <is>
          <t>KOD04-19111</t>
        </is>
      </c>
      <c r="C26" s="2" t="inlineStr">
        <is>
          <t>86811-1M000</t>
        </is>
      </c>
      <c r="D26" s="2" t="inlineStr">
        <is>
          <t>Подкрылок левый передний</t>
        </is>
      </c>
      <c r="E26" s="2" t="n">
        <v>3</v>
      </c>
      <c r="F26" s="4" t="n">
        <v>570</v>
      </c>
      <c r="G26" s="13" t="n"/>
      <c r="H26" s="5">
        <f>IF(G26="","",F26*MIN(G26,E26))</f>
        <v/>
      </c>
    </row>
    <row r="27">
      <c r="A27" s="2" t="inlineStr">
        <is>
          <t>Kia Cerato 2008-2013 Дисконт 10%</t>
        </is>
      </c>
      <c r="B27" s="2" t="inlineStr">
        <is>
          <t>ST-KA44-087-0UC</t>
        </is>
      </c>
      <c r="C27" s="2" t="inlineStr">
        <is>
          <t>86611-1M000</t>
        </is>
      </c>
      <c r="D27" s="2" t="inlineStr">
        <is>
          <t>Бампер задний</t>
        </is>
      </c>
      <c r="E27" s="2" t="n">
        <v>1</v>
      </c>
      <c r="F27" s="4" t="n">
        <v>2190</v>
      </c>
      <c r="G27" s="13" t="n"/>
      <c r="H27" s="5">
        <f>IF(G27="","",F27*MIN(G27,E27))</f>
        <v/>
      </c>
    </row>
    <row r="28">
      <c r="A28" s="2" t="inlineStr">
        <is>
          <t>Kia Cerato 2008-2013 Дисконт 30%</t>
        </is>
      </c>
      <c r="B28" s="2" t="inlineStr">
        <is>
          <t>KA10030ALUC</t>
        </is>
      </c>
      <c r="C28" s="2" t="inlineStr">
        <is>
          <t>663111M040</t>
        </is>
      </c>
      <c r="D28" s="2" t="inlineStr">
        <is>
          <t>Крыло левое</t>
        </is>
      </c>
      <c r="E28" s="2" t="n">
        <v>1</v>
      </c>
      <c r="F28" s="4" t="n">
        <v>2520</v>
      </c>
      <c r="G28" s="13" t="n"/>
      <c r="H28" s="5">
        <f>IF(G28="","",F28*MIN(G28,E28))</f>
        <v/>
      </c>
    </row>
    <row r="29">
      <c r="A29" s="2" t="inlineStr">
        <is>
          <t>Kia Cerato 2013- Левая</t>
        </is>
      </c>
      <c r="B29" s="2" t="inlineStr">
        <is>
          <t>KOD05-19811</t>
        </is>
      </c>
      <c r="C29" s="2" t="inlineStr">
        <is>
          <t>29130-A7000</t>
        </is>
      </c>
      <c r="D29" s="2" t="inlineStr">
        <is>
          <t>Защита двигателя</t>
        </is>
      </c>
      <c r="E29" s="2" t="n">
        <v>2</v>
      </c>
      <c r="F29" s="4" t="n">
        <v>610</v>
      </c>
      <c r="G29" s="13" t="n"/>
      <c r="H29" s="5">
        <f>IF(G29="","",F29*MIN(G29,E29))</f>
        <v/>
      </c>
    </row>
    <row r="30">
      <c r="A30" s="2" t="inlineStr">
        <is>
          <t>Kia Cerato 2013-2016</t>
        </is>
      </c>
      <c r="B30" s="2" t="inlineStr">
        <is>
          <t>02-A700-04</t>
        </is>
      </c>
      <c r="C30" s="2" t="inlineStr">
        <is>
          <t>86611A7000</t>
        </is>
      </c>
      <c r="D30" s="2" t="inlineStr">
        <is>
          <t>Бампер задний</t>
        </is>
      </c>
      <c r="E30" s="2" t="n">
        <v>3</v>
      </c>
      <c r="F30" s="4" t="n">
        <v>2750</v>
      </c>
      <c r="G30" s="13" t="n"/>
      <c r="H30" s="5">
        <f>IF(G30="","",F30*MIN(G30,E30))</f>
        <v/>
      </c>
    </row>
    <row r="31">
      <c r="A31" s="2" t="inlineStr">
        <is>
          <t>Kia Cerato 2013-2016</t>
        </is>
      </c>
      <c r="B31" s="2" t="inlineStr">
        <is>
          <t>02-A700-09FHL</t>
        </is>
      </c>
      <c r="C31" s="2" t="inlineStr">
        <is>
          <t>87610A7230</t>
        </is>
      </c>
      <c r="D31" s="2" t="inlineStr">
        <is>
          <t>Зеркало левое 8к электро/подогрев/автоскладывание/указатель поворота</t>
        </is>
      </c>
      <c r="E31" s="2" t="n">
        <v>4</v>
      </c>
      <c r="F31" s="4" t="n">
        <v>1780</v>
      </c>
      <c r="G31" s="13" t="n"/>
      <c r="H31" s="5">
        <f>IF(G31="","",F31*MIN(G31,E31))</f>
        <v/>
      </c>
    </row>
    <row r="32">
      <c r="A32" s="2" t="inlineStr">
        <is>
          <t>Kia Cerato 2013-2016</t>
        </is>
      </c>
      <c r="B32" s="2" t="inlineStr">
        <is>
          <t>GD99E84</t>
        </is>
      </c>
      <c r="C32" s="2" t="inlineStr">
        <is>
          <t>66400A7000</t>
        </is>
      </c>
      <c r="D32" s="2" t="inlineStr">
        <is>
          <t>Капот</t>
        </is>
      </c>
      <c r="E32" s="2" t="n">
        <v>1</v>
      </c>
      <c r="F32" s="4" t="n">
        <v>7500</v>
      </c>
      <c r="G32" s="13" t="n"/>
      <c r="H32" s="5">
        <f>IF(G32="","",F32*MIN(G32,E32))</f>
        <v/>
      </c>
    </row>
    <row r="33">
      <c r="A33" s="2" t="inlineStr">
        <is>
          <t>Kia Cerato 2013-2016</t>
        </is>
      </c>
      <c r="B33" s="2" t="inlineStr">
        <is>
          <t>KOD05-28121</t>
        </is>
      </c>
      <c r="C33" s="2" t="inlineStr">
        <is>
          <t>86517A7000</t>
        </is>
      </c>
      <c r="D33" s="2" t="inlineStr">
        <is>
          <t>Крепление левое под фару</t>
        </is>
      </c>
      <c r="E33" s="2" t="n">
        <v>5</v>
      </c>
      <c r="F33" s="4" t="n">
        <v>320</v>
      </c>
      <c r="G33" s="13" t="n"/>
      <c r="H33" s="5">
        <f>IF(G33="","",F33*MIN(G33,E33))</f>
        <v/>
      </c>
    </row>
    <row r="34">
      <c r="A34" s="2" t="inlineStr">
        <is>
          <t>Kia Cerato 2013-2016</t>
        </is>
      </c>
      <c r="B34" s="2" t="inlineStr">
        <is>
          <t>KOD05-28122</t>
        </is>
      </c>
      <c r="C34" s="2" t="inlineStr">
        <is>
          <t>86518A7000</t>
        </is>
      </c>
      <c r="D34" s="2" t="inlineStr">
        <is>
          <t>Крепление правое под фару</t>
        </is>
      </c>
      <c r="E34" s="2" t="n">
        <v>4</v>
      </c>
      <c r="F34" s="4" t="n">
        <v>390</v>
      </c>
      <c r="G34" s="13" t="n"/>
      <c r="H34" s="5">
        <f>IF(G34="","",F34*MIN(G34,E34))</f>
        <v/>
      </c>
    </row>
    <row r="35">
      <c r="A35" s="2" t="inlineStr">
        <is>
          <t>Kia Cerato 2013-2016</t>
        </is>
      </c>
      <c r="B35" s="2" t="inlineStr">
        <is>
          <t>KA11039AL</t>
        </is>
      </c>
      <c r="C35" s="2" t="inlineStr">
        <is>
          <t>86811-A7000</t>
        </is>
      </c>
      <c r="D35" s="2" t="inlineStr">
        <is>
          <t>Подкрылок левый</t>
        </is>
      </c>
      <c r="E35" s="2" t="n">
        <v>4</v>
      </c>
      <c r="F35" s="4" t="n">
        <v>710</v>
      </c>
      <c r="G35" s="13" t="n"/>
      <c r="H35" s="5">
        <f>IF(G35="","",F35*MIN(G35,E35))</f>
        <v/>
      </c>
    </row>
    <row r="36">
      <c r="A36" s="2" t="inlineStr">
        <is>
          <t>Kia Cerato 2013-2016</t>
        </is>
      </c>
      <c r="B36" s="2" t="inlineStr">
        <is>
          <t>02-A700-05L</t>
        </is>
      </c>
      <c r="C36" s="2" t="inlineStr">
        <is>
          <t>92201A7050</t>
        </is>
      </c>
      <c r="D36" s="2" t="inlineStr">
        <is>
          <t>Туманка левая</t>
        </is>
      </c>
      <c r="E36" s="2" t="n">
        <v>1</v>
      </c>
      <c r="F36" s="4" t="n">
        <v>790</v>
      </c>
      <c r="G36" s="13" t="n"/>
      <c r="H36" s="5">
        <f>IF(G36="","",F36*MIN(G36,E36))</f>
        <v/>
      </c>
    </row>
    <row r="37">
      <c r="A37" s="2" t="inlineStr">
        <is>
          <t>Kia Cerato 2013-2016</t>
        </is>
      </c>
      <c r="B37" s="2" t="inlineStr">
        <is>
          <t>323-1946L-UQ</t>
        </is>
      </c>
      <c r="C37" s="2" t="inlineStr">
        <is>
          <t>92401A7010</t>
        </is>
      </c>
      <c r="D37" s="2" t="inlineStr">
        <is>
          <t>Фонарь левый задний</t>
        </is>
      </c>
      <c r="E37" s="2" t="n">
        <v>2</v>
      </c>
      <c r="F37" s="4" t="n">
        <v>4880</v>
      </c>
      <c r="G37" s="13" t="n"/>
      <c r="H37" s="5">
        <f>IF(G37="","",F37*MIN(G37,E37))</f>
        <v/>
      </c>
    </row>
    <row r="38">
      <c r="A38" s="2" t="inlineStr">
        <is>
          <t>Kia Cerato 2013-2016</t>
        </is>
      </c>
      <c r="B38" s="2" t="inlineStr">
        <is>
          <t>323-1946R-UQ</t>
        </is>
      </c>
      <c r="C38" s="2" t="inlineStr">
        <is>
          <t>92402A7010</t>
        </is>
      </c>
      <c r="D38" s="2" t="inlineStr">
        <is>
          <t>Фонарь правый задний</t>
        </is>
      </c>
      <c r="E38" s="2" t="n">
        <v>3</v>
      </c>
      <c r="F38" s="4" t="n">
        <v>3250</v>
      </c>
      <c r="G38" s="13" t="n"/>
      <c r="H38" s="5">
        <f>IF(G38="","",F38*MIN(G38,E38))</f>
        <v/>
      </c>
    </row>
    <row r="39">
      <c r="A39" s="2" t="inlineStr">
        <is>
          <t>Kia Cerato 2013-2020</t>
        </is>
      </c>
      <c r="B39" s="2" t="inlineStr">
        <is>
          <t>KACET13-240</t>
        </is>
      </c>
      <c r="C39" s="2" t="inlineStr">
        <is>
          <t>86530A7000</t>
        </is>
      </c>
      <c r="D39" s="2" t="inlineStr">
        <is>
          <t>Усилитель переднего бампера</t>
        </is>
      </c>
      <c r="E39" s="2" t="n">
        <v>3</v>
      </c>
      <c r="F39" s="4" t="n">
        <v>1610</v>
      </c>
      <c r="G39" s="13" t="n"/>
      <c r="H39" s="5">
        <f>IF(G39="","",F39*MIN(G39,E39))</f>
        <v/>
      </c>
    </row>
    <row r="40">
      <c r="A40" s="2" t="inlineStr">
        <is>
          <t>Kia Cerato 2016-2019</t>
        </is>
      </c>
      <c r="B40" s="2" t="inlineStr">
        <is>
          <t>ST-KA54-093-A0</t>
        </is>
      </c>
      <c r="C40" s="2" t="inlineStr">
        <is>
          <t>86350A7810</t>
        </is>
      </c>
      <c r="D40" s="2" t="inlineStr">
        <is>
          <t>Решетка радиатора</t>
        </is>
      </c>
      <c r="E40" s="2" t="n">
        <v>4</v>
      </c>
      <c r="F40" s="4" t="n">
        <v>2700</v>
      </c>
      <c r="G40" s="13" t="n"/>
      <c r="H40" s="5">
        <f>IF(G40="","",F40*MIN(G40,E40))</f>
        <v/>
      </c>
    </row>
    <row r="41">
      <c r="A41" s="2" t="inlineStr">
        <is>
          <t>Kia Cerato 2018-2021</t>
        </is>
      </c>
      <c r="B41" s="2" t="inlineStr">
        <is>
          <t>02-M600-03</t>
        </is>
      </c>
      <c r="C41" s="2" t="inlineStr">
        <is>
          <t>86511M6000</t>
        </is>
      </c>
      <c r="D41" s="2" t="inlineStr">
        <is>
          <t>Бампер передний без парктроников</t>
        </is>
      </c>
      <c r="E41" s="2" t="n">
        <v>1</v>
      </c>
      <c r="F41" s="4" t="n">
        <v>2050</v>
      </c>
      <c r="G41" s="13" t="n"/>
      <c r="H41" s="5">
        <f>IF(G41="","",F41*MIN(G41,E41))</f>
        <v/>
      </c>
    </row>
    <row r="42">
      <c r="A42" s="2" t="inlineStr">
        <is>
          <t>Kia Cerato 2018-2021</t>
        </is>
      </c>
      <c r="B42" s="2" t="inlineStr">
        <is>
          <t>KA10053AR</t>
        </is>
      </c>
      <c r="C42" s="2" t="inlineStr">
        <is>
          <t>66321-M7000</t>
        </is>
      </c>
      <c r="D42" s="2" t="inlineStr">
        <is>
          <t>Крыло правое без отверстия</t>
        </is>
      </c>
      <c r="E42" s="2" t="n">
        <v>2</v>
      </c>
      <c r="F42" s="4" t="n">
        <v>2250</v>
      </c>
      <c r="G42" s="13" t="n"/>
      <c r="H42" s="5">
        <f>IF(G42="","",F42*MIN(G42,E42))</f>
        <v/>
      </c>
    </row>
    <row r="43">
      <c r="A43" s="2" t="inlineStr">
        <is>
          <t>Kia Cerato 2018-2021</t>
        </is>
      </c>
      <c r="B43" s="2" t="inlineStr">
        <is>
          <t>KA021878L</t>
        </is>
      </c>
      <c r="C43" s="2" t="inlineStr">
        <is>
          <t>92303-M6000</t>
        </is>
      </c>
      <c r="D43" s="2" t="inlineStr">
        <is>
          <t>Поворот в бампер левый</t>
        </is>
      </c>
      <c r="E43" s="2" t="n">
        <v>4</v>
      </c>
      <c r="F43" s="4" t="n">
        <v>980</v>
      </c>
      <c r="G43" s="13" t="n"/>
      <c r="H43" s="5">
        <f>IF(G43="","",F43*MIN(G43,E43))</f>
        <v/>
      </c>
    </row>
    <row r="44">
      <c r="A44" s="2" t="inlineStr">
        <is>
          <t>Kia Cerato 2018-2021</t>
        </is>
      </c>
      <c r="B44" s="2" t="inlineStr">
        <is>
          <t>KA021878R</t>
        </is>
      </c>
      <c r="C44" s="2" t="inlineStr">
        <is>
          <t>92304-M6000</t>
        </is>
      </c>
      <c r="D44" s="2" t="inlineStr">
        <is>
          <t>Поворот в бампер правый</t>
        </is>
      </c>
      <c r="E44" s="2" t="n">
        <v>3</v>
      </c>
      <c r="F44" s="4" t="n">
        <v>980</v>
      </c>
      <c r="G44" s="13" t="n"/>
      <c r="H44" s="5">
        <f>IF(G44="","",F44*MIN(G44,E44))</f>
        <v/>
      </c>
    </row>
    <row r="45">
      <c r="A45" s="2" t="inlineStr">
        <is>
          <t>Kia Cerato 2018-2021</t>
        </is>
      </c>
      <c r="B45" s="2" t="inlineStr">
        <is>
          <t>KA021806L</t>
        </is>
      </c>
      <c r="C45" s="2" t="inlineStr">
        <is>
          <t>86595-M6010</t>
        </is>
      </c>
      <c r="D45" s="2" t="inlineStr">
        <is>
          <t>Решетка в бампер под поворот левая</t>
        </is>
      </c>
      <c r="E45" s="2" t="n">
        <v>5</v>
      </c>
      <c r="F45" s="4" t="n">
        <v>520</v>
      </c>
      <c r="G45" s="13" t="n"/>
      <c r="H45" s="5">
        <f>IF(G45="","",F45*MIN(G45,E45))</f>
        <v/>
      </c>
    </row>
    <row r="46">
      <c r="A46" s="2" t="inlineStr">
        <is>
          <t>Kia Cerato 2018-2021</t>
        </is>
      </c>
      <c r="B46" s="2" t="inlineStr">
        <is>
          <t>KA021806R</t>
        </is>
      </c>
      <c r="C46" s="2" t="inlineStr">
        <is>
          <t>86596-M6010</t>
        </is>
      </c>
      <c r="D46" s="2" t="inlineStr">
        <is>
          <t>Решетка в бампер под поворот правая</t>
        </is>
      </c>
      <c r="E46" s="2" t="n">
        <v>6</v>
      </c>
      <c r="F46" s="4" t="n">
        <v>520</v>
      </c>
      <c r="G46" s="13" t="n"/>
      <c r="H46" s="5">
        <f>IF(G46="","",F46*MIN(G46,E46))</f>
        <v/>
      </c>
    </row>
    <row r="47">
      <c r="A47" s="2" t="inlineStr">
        <is>
          <t>Kia Cerato 2018-2021</t>
        </is>
      </c>
      <c r="B47" s="2" t="inlineStr">
        <is>
          <t>KA021870-1R</t>
        </is>
      </c>
      <c r="C47" s="2" t="inlineStr">
        <is>
          <t>92404-M6000</t>
        </is>
      </c>
      <c r="D47" s="2" t="inlineStr">
        <is>
          <t>Фонарь правый внутренний</t>
        </is>
      </c>
      <c r="E47" s="2" t="n">
        <v>2</v>
      </c>
      <c r="F47" s="4" t="n">
        <v>1920</v>
      </c>
      <c r="G47" s="13" t="n"/>
      <c r="H47" s="5">
        <f>IF(G47="","",F47*MIN(G47,E47))</f>
        <v/>
      </c>
    </row>
    <row r="48">
      <c r="A48" s="2" t="inlineStr">
        <is>
          <t>Kia Cerato 2018-2021 Дисконт 20%</t>
        </is>
      </c>
      <c r="B48" s="2" t="inlineStr">
        <is>
          <t>KA021839LUC</t>
        </is>
      </c>
      <c r="C48" s="2" t="inlineStr">
        <is>
          <t>92101-M6000</t>
        </is>
      </c>
      <c r="D48" s="2" t="inlineStr">
        <is>
          <t>Фара левая галоген</t>
        </is>
      </c>
      <c r="E48" s="2" t="n">
        <v>1</v>
      </c>
      <c r="F48" s="4" t="n">
        <v>14620</v>
      </c>
      <c r="G48" s="13" t="n"/>
      <c r="H48" s="5">
        <f>IF(G48="","",F48*MIN(G48,E48))</f>
        <v/>
      </c>
    </row>
    <row r="49">
      <c r="A49" s="2" t="inlineStr">
        <is>
          <t>Kia Cerato 2019</t>
        </is>
      </c>
      <c r="B49" s="2" t="inlineStr">
        <is>
          <t xml:space="preserve">KA021859 </t>
        </is>
      </c>
      <c r="C49" s="2" t="inlineStr">
        <is>
          <t>86612-M6000</t>
        </is>
      </c>
      <c r="D49" s="2" t="inlineStr">
        <is>
          <t>Бампер задний (нижняя часть)</t>
        </is>
      </c>
      <c r="E49" s="2" t="n">
        <v>3</v>
      </c>
      <c r="F49" s="4" t="n">
        <v>2330</v>
      </c>
      <c r="G49" s="13" t="n"/>
      <c r="H49" s="5">
        <f>IF(G49="","",F49*MIN(G49,E49))</f>
        <v/>
      </c>
    </row>
    <row r="50">
      <c r="A50" s="2" t="inlineStr">
        <is>
          <t>Kia Cerato 2019- Дисконт 20%</t>
        </is>
      </c>
      <c r="B50" s="2" t="inlineStr">
        <is>
          <t>KA021837UC</t>
        </is>
      </c>
      <c r="C50" s="2" t="inlineStr">
        <is>
          <t>86351-M6010</t>
        </is>
      </c>
      <c r="D50" s="2" t="inlineStr">
        <is>
          <t>Решетка радиатора хром</t>
        </is>
      </c>
      <c r="E50" s="2" t="n">
        <v>1</v>
      </c>
      <c r="F50" s="4" t="n">
        <v>1920</v>
      </c>
      <c r="G50" s="13" t="n"/>
      <c r="H50" s="5">
        <f>IF(G50="","",F50*MIN(G50,E50))</f>
        <v/>
      </c>
    </row>
    <row r="51">
      <c r="A51" s="2" t="inlineStr">
        <is>
          <t>Kia Cerato 2019- Дисконт 20%</t>
        </is>
      </c>
      <c r="B51" s="2" t="inlineStr">
        <is>
          <t>02-M600-07UC</t>
        </is>
      </c>
      <c r="C51" s="2" t="inlineStr">
        <is>
          <t>86351-M6010</t>
        </is>
      </c>
      <c r="D51" s="2" t="inlineStr">
        <is>
          <t>Решетка радиатора хром</t>
        </is>
      </c>
      <c r="E51" s="2" t="n">
        <v>1</v>
      </c>
      <c r="F51" s="4" t="n">
        <v>1920</v>
      </c>
      <c r="G51" s="13" t="n"/>
      <c r="H51" s="5">
        <f>IF(G51="","",F51*MIN(G51,E51))</f>
        <v/>
      </c>
    </row>
    <row r="52">
      <c r="A52" s="2" t="inlineStr">
        <is>
          <t>Kia K5 2019-2024</t>
        </is>
      </c>
      <c r="B52" s="2" t="inlineStr">
        <is>
          <t>KA052129L1</t>
        </is>
      </c>
      <c r="C52" s="2" t="inlineStr">
        <is>
          <t>86563-L2000</t>
        </is>
      </c>
      <c r="D52" s="2" t="inlineStr">
        <is>
          <t>Заглушка туманки левая</t>
        </is>
      </c>
      <c r="E52" s="2" t="n">
        <v>4</v>
      </c>
      <c r="F52" s="4" t="n">
        <v>310</v>
      </c>
      <c r="G52" s="13" t="n"/>
      <c r="H52" s="5">
        <f>IF(G52="","",F52*MIN(G52,E52))</f>
        <v/>
      </c>
    </row>
    <row r="53">
      <c r="A53" s="2" t="inlineStr">
        <is>
          <t>Kia K5 2019-2024</t>
        </is>
      </c>
      <c r="B53" s="2" t="inlineStr">
        <is>
          <t>KA052129R1</t>
        </is>
      </c>
      <c r="C53" s="2" t="inlineStr">
        <is>
          <t>86564-L2000</t>
        </is>
      </c>
      <c r="D53" s="2" t="inlineStr">
        <is>
          <t>Заглушка туманки правая</t>
        </is>
      </c>
      <c r="E53" s="2" t="n">
        <v>4</v>
      </c>
      <c r="F53" s="4" t="n">
        <v>310</v>
      </c>
      <c r="G53" s="13" t="n"/>
      <c r="H53" s="5">
        <f>IF(G53="","",F53*MIN(G53,E53))</f>
        <v/>
      </c>
    </row>
    <row r="54">
      <c r="A54" s="2" t="inlineStr">
        <is>
          <t>Kia K5 2019-2024</t>
        </is>
      </c>
      <c r="B54" s="2" t="inlineStr">
        <is>
          <t>KA052125FR</t>
        </is>
      </c>
      <c r="C54" s="2" t="inlineStr">
        <is>
          <t>66320L2000</t>
        </is>
      </c>
      <c r="D54" s="2" t="inlineStr">
        <is>
          <t>Крыло правое</t>
        </is>
      </c>
      <c r="E54" s="2" t="n">
        <v>3</v>
      </c>
      <c r="F54" s="4" t="n">
        <v>1950</v>
      </c>
      <c r="G54" s="13" t="n"/>
      <c r="H54" s="5">
        <f>IF(G54="","",F54*MIN(G54,E54))</f>
        <v/>
      </c>
    </row>
    <row r="55">
      <c r="A55" s="2" t="inlineStr">
        <is>
          <t>Kia K5 2019-2024</t>
        </is>
      </c>
      <c r="B55" s="2" t="inlineStr">
        <is>
          <t>KA052175</t>
        </is>
      </c>
      <c r="C55" s="2" t="inlineStr">
        <is>
          <t>86360-D4500</t>
        </is>
      </c>
      <c r="D55" s="2" t="inlineStr">
        <is>
          <t>Накладка на рамку кузова</t>
        </is>
      </c>
      <c r="E55" s="2" t="n">
        <v>5</v>
      </c>
      <c r="F55" s="4" t="n">
        <v>620</v>
      </c>
      <c r="G55" s="13" t="n"/>
      <c r="H55" s="5">
        <f>IF(G55="","",F55*MIN(G55,E55))</f>
        <v/>
      </c>
    </row>
    <row r="56">
      <c r="A56" s="2" t="inlineStr">
        <is>
          <t>Kia K5 2019-2024</t>
        </is>
      </c>
      <c r="B56" s="2" t="inlineStr">
        <is>
          <t xml:space="preserve">KA052129R </t>
        </is>
      </c>
      <c r="C56" s="2" t="inlineStr">
        <is>
          <t>86546-L2100</t>
        </is>
      </c>
      <c r="D56" s="2" t="inlineStr">
        <is>
          <t>Оправа туманки правая</t>
        </is>
      </c>
      <c r="E56" s="2" t="n">
        <v>11</v>
      </c>
      <c r="F56" s="4" t="n">
        <v>470</v>
      </c>
      <c r="G56" s="13" t="n"/>
      <c r="H56" s="5">
        <f>IF(G56="","",F56*MIN(G56,E56))</f>
        <v/>
      </c>
    </row>
    <row r="57">
      <c r="A57" s="2" t="inlineStr">
        <is>
          <t>Kia K5 2019-2024</t>
        </is>
      </c>
      <c r="B57" s="2" t="inlineStr">
        <is>
          <t>KA052170OL1</t>
        </is>
      </c>
      <c r="C57" s="2" t="inlineStr">
        <is>
          <t>92401-L2100</t>
        </is>
      </c>
      <c r="D57" s="2" t="inlineStr">
        <is>
          <t>Фонарь левый LED</t>
        </is>
      </c>
      <c r="E57" s="2" t="n">
        <v>1</v>
      </c>
      <c r="F57" s="4" t="n">
        <v>7990</v>
      </c>
      <c r="G57" s="13" t="n"/>
      <c r="H57" s="5">
        <f>IF(G57="","",F57*MIN(G57,E57))</f>
        <v/>
      </c>
    </row>
    <row r="58">
      <c r="A58" s="2" t="inlineStr">
        <is>
          <t>Kia K5 2019-2024</t>
        </is>
      </c>
      <c r="B58" s="2" t="inlineStr">
        <is>
          <t>KA052170OR</t>
        </is>
      </c>
      <c r="C58" s="2" t="inlineStr">
        <is>
          <t>92402-L2000</t>
        </is>
      </c>
      <c r="D58" s="2" t="inlineStr">
        <is>
          <t>Фонарь правый</t>
        </is>
      </c>
      <c r="E58" s="2" t="n">
        <v>2</v>
      </c>
      <c r="F58" s="4" t="n">
        <v>4380</v>
      </c>
      <c r="G58" s="13" t="n"/>
      <c r="H58" s="5">
        <f>IF(G58="","",F58*MIN(G58,E58))</f>
        <v/>
      </c>
    </row>
    <row r="59">
      <c r="A59" s="2" t="inlineStr">
        <is>
          <t>Kia Optima / Magentis 2010-2014</t>
        </is>
      </c>
      <c r="B59" s="2" t="inlineStr">
        <is>
          <t>GD99C61L</t>
        </is>
      </c>
      <c r="C59" s="2" t="inlineStr">
        <is>
          <t>663112T000</t>
        </is>
      </c>
      <c r="D59" s="2" t="inlineStr">
        <is>
          <t>Крыло левое</t>
        </is>
      </c>
      <c r="E59" s="2" t="n">
        <v>1</v>
      </c>
      <c r="F59" s="4" t="n">
        <v>1980</v>
      </c>
      <c r="G59" s="13" t="n"/>
      <c r="H59" s="5">
        <f>IF(G59="","",F59*MIN(G59,E59))</f>
        <v/>
      </c>
    </row>
    <row r="60">
      <c r="A60" s="2" t="inlineStr">
        <is>
          <t>Kia Optima / Magentis 2010-2014 Дисконт 30%</t>
        </is>
      </c>
      <c r="B60" s="2" t="inlineStr">
        <is>
          <t>KI3102ALUC</t>
        </is>
      </c>
      <c r="C60" s="2" t="inlineStr">
        <is>
          <t>663112T000</t>
        </is>
      </c>
      <c r="D60" s="2" t="inlineStr">
        <is>
          <t>Крыло левое</t>
        </is>
      </c>
      <c r="E60" s="2" t="n">
        <v>1</v>
      </c>
      <c r="F60" s="4" t="n">
        <v>2080</v>
      </c>
      <c r="G60" s="13" t="n"/>
      <c r="H60" s="5">
        <f>IF(G60="","",F60*MIN(G60,E60))</f>
        <v/>
      </c>
    </row>
    <row r="61">
      <c r="A61" s="2" t="inlineStr">
        <is>
          <t>Kia Optima 2010-2013</t>
        </is>
      </c>
      <c r="B61" s="2" t="inlineStr">
        <is>
          <t>KA04052BB</t>
        </is>
      </c>
      <c r="C61" s="2" t="inlineStr">
        <is>
          <t>86611-4C000</t>
        </is>
      </c>
      <c r="D61" s="2" t="inlineStr">
        <is>
          <t>Бампер задний</t>
        </is>
      </c>
      <c r="E61" s="2" t="n">
        <v>1</v>
      </c>
      <c r="F61" s="4" t="n">
        <v>7370</v>
      </c>
      <c r="G61" s="13" t="n"/>
      <c r="H61" s="5">
        <f>IF(G61="","",F61*MIN(G61,E61))</f>
        <v/>
      </c>
    </row>
    <row r="62">
      <c r="A62" s="2" t="inlineStr">
        <is>
          <t>Kia Optima 2016-2018</t>
        </is>
      </c>
      <c r="B62" s="2" t="inlineStr">
        <is>
          <t>KA051626FL</t>
        </is>
      </c>
      <c r="C62" s="2" t="inlineStr">
        <is>
          <t>87771-D4000</t>
        </is>
      </c>
      <c r="D62" s="2" t="inlineStr">
        <is>
          <t>Накладка на крыло левая</t>
        </is>
      </c>
      <c r="E62" s="2" t="n">
        <v>4</v>
      </c>
      <c r="F62" s="4" t="n">
        <v>500</v>
      </c>
      <c r="G62" s="13" t="n"/>
      <c r="H62" s="5">
        <f>IF(G62="","",F62*MIN(G62,E62))</f>
        <v/>
      </c>
    </row>
    <row r="63">
      <c r="A63" s="2" t="inlineStr">
        <is>
          <t>Kia Optima 2016-2018</t>
        </is>
      </c>
      <c r="B63" s="2" t="inlineStr">
        <is>
          <t>KA051626FR</t>
        </is>
      </c>
      <c r="C63" s="2" t="inlineStr">
        <is>
          <t>87772-D4000</t>
        </is>
      </c>
      <c r="D63" s="2" t="inlineStr">
        <is>
          <t>Накладка на крыло правая</t>
        </is>
      </c>
      <c r="E63" s="2" t="n">
        <v>4</v>
      </c>
      <c r="F63" s="4" t="n">
        <v>500</v>
      </c>
      <c r="G63" s="13" t="n"/>
      <c r="H63" s="5">
        <f>IF(G63="","",F63*MIN(G63,E63))</f>
        <v/>
      </c>
    </row>
    <row r="64">
      <c r="A64" s="2" t="inlineStr">
        <is>
          <t>Kia Optima 2016-2018</t>
        </is>
      </c>
      <c r="B64" s="2" t="inlineStr">
        <is>
          <t xml:space="preserve">KA051629CR </t>
        </is>
      </c>
      <c r="C64" s="2" t="inlineStr">
        <is>
          <t>86524D4000</t>
        </is>
      </c>
      <c r="D64" s="2" t="inlineStr">
        <is>
          <t>Оправа туманки правая LED</t>
        </is>
      </c>
      <c r="E64" s="2" t="n">
        <v>3</v>
      </c>
      <c r="F64" s="4" t="n">
        <v>120</v>
      </c>
      <c r="G64" s="13" t="n"/>
      <c r="H64" s="5">
        <f>IF(G64="","",F64*MIN(G64,E64))</f>
        <v/>
      </c>
    </row>
    <row r="65">
      <c r="A65" s="2" t="inlineStr">
        <is>
          <t>Kia Optima 2016-2018</t>
        </is>
      </c>
      <c r="B65" s="2" t="inlineStr">
        <is>
          <t>02-D450-05TL</t>
        </is>
      </c>
      <c r="C65" s="2" t="inlineStr">
        <is>
          <t>92405D4100</t>
        </is>
      </c>
      <c r="D65" s="2" t="inlineStr">
        <is>
          <t>Отражатель в задний бампер левый</t>
        </is>
      </c>
      <c r="E65" s="2" t="n">
        <v>8</v>
      </c>
      <c r="F65" s="4" t="n">
        <v>140</v>
      </c>
      <c r="G65" s="13" t="n"/>
      <c r="H65" s="5">
        <f>IF(G65="","",F65*MIN(G65,E65))</f>
        <v/>
      </c>
    </row>
    <row r="66">
      <c r="A66" s="2" t="inlineStr">
        <is>
          <t>Kia Optima 2016-2018</t>
        </is>
      </c>
      <c r="B66" s="2" t="inlineStr">
        <is>
          <t>02-D450-05TR</t>
        </is>
      </c>
      <c r="C66" s="2" t="inlineStr">
        <is>
          <t>92406D4100</t>
        </is>
      </c>
      <c r="D66" s="2" t="inlineStr">
        <is>
          <t>Отражатель в задний бампер правый</t>
        </is>
      </c>
      <c r="E66" s="2" t="n">
        <v>9</v>
      </c>
      <c r="F66" s="4" t="n">
        <v>190</v>
      </c>
      <c r="G66" s="13" t="n"/>
      <c r="H66" s="5">
        <f>IF(G66="","",F66*MIN(G66,E66))</f>
        <v/>
      </c>
    </row>
    <row r="67">
      <c r="A67" s="2" t="inlineStr">
        <is>
          <t>Kia Optima 2016-2018</t>
        </is>
      </c>
      <c r="B67" s="2" t="inlineStr">
        <is>
          <t>02-D450-02BL</t>
        </is>
      </c>
      <c r="C67" s="2" t="inlineStr">
        <is>
          <t>92403D4050</t>
        </is>
      </c>
      <c r="D67" s="2" t="inlineStr">
        <is>
          <t>Фонарь левый внутренний</t>
        </is>
      </c>
      <c r="E67" s="2" t="n">
        <v>2</v>
      </c>
      <c r="F67" s="4" t="n">
        <v>2250</v>
      </c>
      <c r="G67" s="13" t="n"/>
      <c r="H67" s="5">
        <f>IF(G67="","",F67*MIN(G67,E67))</f>
        <v/>
      </c>
    </row>
    <row r="68">
      <c r="A68" s="2" t="inlineStr">
        <is>
          <t>Kia Optima 2016-2018</t>
        </is>
      </c>
      <c r="B68" s="2" t="inlineStr">
        <is>
          <t xml:space="preserve">02-D450-02R </t>
        </is>
      </c>
      <c r="C68" s="2" t="inlineStr">
        <is>
          <t>92402D4000</t>
        </is>
      </c>
      <c r="D68" s="2" t="inlineStr">
        <is>
          <t>Фонарь правый внешний</t>
        </is>
      </c>
      <c r="E68" s="2" t="n">
        <v>1</v>
      </c>
      <c r="F68" s="4" t="n">
        <v>1590</v>
      </c>
      <c r="G68" s="13" t="n"/>
      <c r="H68" s="5">
        <f>IF(G68="","",F68*MIN(G68,E68))</f>
        <v/>
      </c>
    </row>
    <row r="69">
      <c r="A69" s="2" t="inlineStr">
        <is>
          <t>Kia Optima 2016-2018</t>
        </is>
      </c>
      <c r="B69" s="2" t="inlineStr">
        <is>
          <t xml:space="preserve">02-D450-02BR </t>
        </is>
      </c>
      <c r="C69" s="2" t="inlineStr">
        <is>
          <t>92403D4050</t>
        </is>
      </c>
      <c r="D69" s="2" t="inlineStr">
        <is>
          <t>Фонарь правый внутренний</t>
        </is>
      </c>
      <c r="E69" s="2" t="n">
        <v>2</v>
      </c>
      <c r="F69" s="4" t="n">
        <v>2250</v>
      </c>
      <c r="G69" s="13" t="n"/>
      <c r="H69" s="5">
        <f>IF(G69="","",F69*MIN(G69,E69))</f>
        <v/>
      </c>
    </row>
    <row r="70">
      <c r="A70" s="2" t="inlineStr">
        <is>
          <t>Kia Optima 2016-2018 Luxe,Comfort,Prestige</t>
        </is>
      </c>
      <c r="B70" s="2" t="inlineStr">
        <is>
          <t xml:space="preserve">02-D400-07 </t>
        </is>
      </c>
      <c r="C70" s="2" t="inlineStr">
        <is>
          <t>86350 D4000</t>
        </is>
      </c>
      <c r="D70" s="2" t="inlineStr">
        <is>
          <t>Решетка радиатора</t>
        </is>
      </c>
      <c r="E70" s="2" t="n">
        <v>1</v>
      </c>
      <c r="F70" s="4" t="n">
        <v>2300</v>
      </c>
      <c r="G70" s="13" t="n"/>
      <c r="H70" s="5">
        <f>IF(G70="","",F70*MIN(G70,E70))</f>
        <v/>
      </c>
    </row>
    <row r="71">
      <c r="A71" s="2" t="inlineStr">
        <is>
          <t>Kia Optima 2016-2021</t>
        </is>
      </c>
      <c r="B71" s="2" t="inlineStr">
        <is>
          <t>GD99F50</t>
        </is>
      </c>
      <c r="C71" s="2" t="inlineStr">
        <is>
          <t>66400-D5000</t>
        </is>
      </c>
      <c r="D71" s="2" t="inlineStr">
        <is>
          <t>Капот</t>
        </is>
      </c>
      <c r="E71" s="2" t="n">
        <v>1</v>
      </c>
      <c r="F71" s="4" t="n">
        <v>10550</v>
      </c>
      <c r="G71" s="13" t="n"/>
      <c r="H71" s="5">
        <f>IF(G71="","",F71*MIN(G71,E71))</f>
        <v/>
      </c>
    </row>
    <row r="72">
      <c r="A72" s="2" t="inlineStr">
        <is>
          <t>Kia Optima 2018-2021</t>
        </is>
      </c>
      <c r="B72" s="2" t="inlineStr">
        <is>
          <t>KA051826FL</t>
        </is>
      </c>
      <c r="C72" s="2" t="inlineStr">
        <is>
          <t>87771-D4500</t>
        </is>
      </c>
      <c r="D72" s="2" t="inlineStr">
        <is>
          <t>Накладка на крыло левая</t>
        </is>
      </c>
      <c r="E72" s="2" t="n">
        <v>5</v>
      </c>
      <c r="F72" s="4" t="n">
        <v>610</v>
      </c>
      <c r="G72" s="13" t="n"/>
      <c r="H72" s="5">
        <f>IF(G72="","",F72*MIN(G72,E72))</f>
        <v/>
      </c>
    </row>
    <row r="73">
      <c r="A73" s="2" t="inlineStr">
        <is>
          <t>Kia Optima 2018-2021</t>
        </is>
      </c>
      <c r="B73" s="2" t="inlineStr">
        <is>
          <t>KA051826FR</t>
        </is>
      </c>
      <c r="C73" s="2" t="inlineStr">
        <is>
          <t>87772-D4500</t>
        </is>
      </c>
      <c r="D73" s="2" t="inlineStr">
        <is>
          <t>Накладка на крыло правая</t>
        </is>
      </c>
      <c r="E73" s="2" t="n">
        <v>5</v>
      </c>
      <c r="F73" s="4" t="n">
        <v>610</v>
      </c>
      <c r="G73" s="13" t="n"/>
      <c r="H73" s="5">
        <f>IF(G73="","",F73*MIN(G73,E73))</f>
        <v/>
      </c>
    </row>
    <row r="74">
      <c r="A74" s="2" t="inlineStr">
        <is>
          <t>Kia Optima 2018-2021</t>
        </is>
      </c>
      <c r="B74" s="2" t="inlineStr">
        <is>
          <t>KA051864L</t>
        </is>
      </c>
      <c r="C74" s="2" t="inlineStr">
        <is>
          <t>92405-D4500</t>
        </is>
      </c>
      <c r="D74" s="2" t="inlineStr">
        <is>
          <t>Отражатель в задний бампер левый</t>
        </is>
      </c>
      <c r="E74" s="2" t="n">
        <v>5</v>
      </c>
      <c r="F74" s="4" t="n">
        <v>680</v>
      </c>
      <c r="G74" s="13" t="n"/>
      <c r="H74" s="5">
        <f>IF(G74="","",F74*MIN(G74,E74))</f>
        <v/>
      </c>
    </row>
    <row r="75">
      <c r="A75" s="2" t="inlineStr">
        <is>
          <t>Kia Optima 2018-2021</t>
        </is>
      </c>
      <c r="B75" s="2" t="inlineStr">
        <is>
          <t>KA051864R</t>
        </is>
      </c>
      <c r="C75" s="2" t="inlineStr">
        <is>
          <t>92406-D4500</t>
        </is>
      </c>
      <c r="D75" s="2" t="inlineStr">
        <is>
          <t>Отражатель в задний бампер правый</t>
        </is>
      </c>
      <c r="E75" s="2" t="n">
        <v>4</v>
      </c>
      <c r="F75" s="4" t="n">
        <v>680</v>
      </c>
      <c r="G75" s="13" t="n"/>
      <c r="H75" s="5">
        <f>IF(G75="","",F75*MIN(G75,E75))</f>
        <v/>
      </c>
    </row>
    <row r="76">
      <c r="A76" s="2" t="inlineStr">
        <is>
          <t>Kia Picanto (TA) 2011-2015 3door EcoDynamics</t>
        </is>
      </c>
      <c r="B76" s="2" t="inlineStr">
        <is>
          <t>KA14-0508-2</t>
        </is>
      </c>
      <c r="C76" s="2" t="inlineStr">
        <is>
          <t>865221Y300</t>
        </is>
      </c>
      <c r="D76" s="2" t="inlineStr">
        <is>
          <t>Решетка в бампер верх</t>
        </is>
      </c>
      <c r="E76" s="2" t="n">
        <v>1</v>
      </c>
      <c r="F76" s="4" t="n">
        <v>690</v>
      </c>
      <c r="G76" s="13" t="n"/>
      <c r="H76" s="5">
        <f>IF(G76="","",F76*MIN(G76,E76))</f>
        <v/>
      </c>
    </row>
    <row r="77">
      <c r="A77" s="2" t="inlineStr">
        <is>
          <t>Kia Picanto 17</t>
        </is>
      </c>
      <c r="B77" s="2" t="inlineStr">
        <is>
          <t>KI0CA01A</t>
        </is>
      </c>
      <c r="C77" s="2" t="inlineStr">
        <is>
          <t>66400-G6000</t>
        </is>
      </c>
      <c r="D77" s="2" t="inlineStr">
        <is>
          <t>Капот</t>
        </is>
      </c>
      <c r="E77" s="2" t="n">
        <v>1</v>
      </c>
      <c r="F77" s="4" t="n">
        <v>13880</v>
      </c>
      <c r="G77" s="13" t="n"/>
      <c r="H77" s="5">
        <f>IF(G77="","",F77*MIN(G77,E77))</f>
        <v/>
      </c>
    </row>
    <row r="78">
      <c r="A78" s="2" t="inlineStr">
        <is>
          <t>Kia Picanto 2003-2007</t>
        </is>
      </c>
      <c r="B78" s="2" t="inlineStr">
        <is>
          <t>KI0A02BL</t>
        </is>
      </c>
      <c r="C78" s="2" t="inlineStr">
        <is>
          <t>66311-07030</t>
        </is>
      </c>
      <c r="D78" s="2" t="inlineStr">
        <is>
          <t>Крыло левое</t>
        </is>
      </c>
      <c r="E78" s="2" t="n">
        <v>2</v>
      </c>
      <c r="F78" s="4" t="n">
        <v>2670</v>
      </c>
      <c r="G78" s="13" t="n"/>
      <c r="H78" s="5">
        <f>IF(G78="","",F78*MIN(G78,E78))</f>
        <v/>
      </c>
    </row>
    <row r="79">
      <c r="A79" s="2" t="inlineStr">
        <is>
          <t>Kia Picanto 2003-2007</t>
        </is>
      </c>
      <c r="B79" s="2" t="inlineStr">
        <is>
          <t>KOP10-19112</t>
        </is>
      </c>
      <c r="C79" s="2" t="inlineStr">
        <is>
          <t>86812-07000</t>
        </is>
      </c>
      <c r="D79" s="2" t="inlineStr">
        <is>
          <t>Подкрылок правый</t>
        </is>
      </c>
      <c r="E79" s="2" t="n">
        <v>3</v>
      </c>
      <c r="F79" s="4" t="n">
        <v>690</v>
      </c>
      <c r="G79" s="13" t="n"/>
      <c r="H79" s="5">
        <f>IF(G79="","",F79*MIN(G79,E79))</f>
        <v/>
      </c>
    </row>
    <row r="80">
      <c r="A80" s="2" t="inlineStr">
        <is>
          <t>Kia Picanto 2004-2008</t>
        </is>
      </c>
      <c r="B80" s="2" t="inlineStr">
        <is>
          <t>KOP10-19111</t>
        </is>
      </c>
      <c r="C80" s="2" t="inlineStr">
        <is>
          <t>86811-07000</t>
        </is>
      </c>
      <c r="D80" s="2" t="inlineStr">
        <is>
          <t>Подкрылок левый</t>
        </is>
      </c>
      <c r="E80" s="2" t="n">
        <v>5</v>
      </c>
      <c r="F80" s="4" t="n">
        <v>660</v>
      </c>
      <c r="G80" s="13" t="n"/>
      <c r="H80" s="5">
        <f>IF(G80="","",F80*MIN(G80,E80))</f>
        <v/>
      </c>
    </row>
    <row r="81">
      <c r="A81" s="2" t="inlineStr">
        <is>
          <t>Kia Picanto 2007-2011</t>
        </is>
      </c>
      <c r="B81" s="2" t="inlineStr">
        <is>
          <t>KI0B01A</t>
        </is>
      </c>
      <c r="C81" s="2" t="inlineStr">
        <is>
          <t>6640007510</t>
        </is>
      </c>
      <c r="D81" s="2" t="inlineStr">
        <is>
          <t>Капот</t>
        </is>
      </c>
      <c r="E81" s="2" t="n">
        <v>1</v>
      </c>
      <c r="F81" s="4" t="n">
        <v>6420</v>
      </c>
      <c r="G81" s="13" t="n"/>
      <c r="H81" s="5">
        <f>IF(G81="","",F81*MIN(G81,E81))</f>
        <v/>
      </c>
    </row>
    <row r="82">
      <c r="A82" s="2" t="inlineStr">
        <is>
          <t>Kia Picanto 2007-2011</t>
        </is>
      </c>
      <c r="B82" s="2" t="inlineStr">
        <is>
          <t>02-0750-06</t>
        </is>
      </c>
      <c r="C82" s="2" t="inlineStr">
        <is>
          <t>8651207800</t>
        </is>
      </c>
      <c r="D82" s="2" t="inlineStr">
        <is>
          <t>Решетка в бампер</t>
        </is>
      </c>
      <c r="E82" s="2" t="n">
        <v>3</v>
      </c>
      <c r="F82" s="4" t="n">
        <v>480</v>
      </c>
      <c r="G82" s="13" t="n"/>
      <c r="H82" s="5">
        <f>IF(G82="","",F82*MIN(G82,E82))</f>
        <v/>
      </c>
    </row>
    <row r="83">
      <c r="A83" s="2" t="inlineStr">
        <is>
          <t>Kia Picanto 2007-2011</t>
        </is>
      </c>
      <c r="B83" s="2" t="inlineStr">
        <is>
          <t>ST-223-2010L</t>
        </is>
      </c>
      <c r="C83" s="2" t="inlineStr">
        <is>
          <t>9220107500</t>
        </is>
      </c>
      <c r="D83" s="2" t="inlineStr">
        <is>
          <t>Туманка левая</t>
        </is>
      </c>
      <c r="E83" s="2" t="n">
        <v>1</v>
      </c>
      <c r="F83" s="4" t="n">
        <v>730</v>
      </c>
      <c r="G83" s="13" t="n"/>
      <c r="H83" s="5">
        <f>IF(G83="","",F83*MIN(G83,E83))</f>
        <v/>
      </c>
    </row>
    <row r="84">
      <c r="A84" s="2" t="inlineStr">
        <is>
          <t>Kia Picanto 2008-2010</t>
        </is>
      </c>
      <c r="B84" s="2" t="inlineStr">
        <is>
          <t>KA0110160-2R00</t>
        </is>
      </c>
      <c r="C84" s="2" t="inlineStr">
        <is>
          <t>66321-07630</t>
        </is>
      </c>
      <c r="D84" s="2" t="inlineStr">
        <is>
          <t>Крыло правое</t>
        </is>
      </c>
      <c r="E84" s="2" t="n">
        <v>1</v>
      </c>
      <c r="F84" s="4" t="n">
        <v>3000</v>
      </c>
      <c r="G84" s="13" t="n"/>
      <c r="H84" s="5">
        <f>IF(G84="","",F84*MIN(G84,E84))</f>
        <v/>
      </c>
    </row>
    <row r="85">
      <c r="A85" s="2" t="inlineStr">
        <is>
          <t>Kia Picanto 2008-2010 (ST-223-1128RUC / Сломано внутреннее крепление) Дисконт 20%</t>
        </is>
      </c>
      <c r="B85" s="2" t="inlineStr">
        <is>
          <t>ST-223-1128RUC</t>
        </is>
      </c>
      <c r="C85" s="2" t="inlineStr">
        <is>
          <t>9210207510</t>
        </is>
      </c>
      <c r="D85" s="2" t="inlineStr">
        <is>
          <t>Фара правая хром</t>
        </is>
      </c>
      <c r="E85" s="2" t="n">
        <v>1</v>
      </c>
      <c r="F85" s="4" t="n">
        <v>2020</v>
      </c>
      <c r="G85" s="13" t="n"/>
      <c r="H85" s="5">
        <f>IF(G85="","",F85*MIN(G85,E85))</f>
        <v/>
      </c>
    </row>
    <row r="86">
      <c r="A86" s="2" t="inlineStr">
        <is>
          <t>Kia Picanto 2011-2015</t>
        </is>
      </c>
      <c r="B86" s="2" t="inlineStr">
        <is>
          <t>KA04049BA</t>
        </is>
      </c>
      <c r="C86" s="2" t="inlineStr">
        <is>
          <t>86511-1Y000</t>
        </is>
      </c>
      <c r="D86" s="2" t="inlineStr">
        <is>
          <t>Бампер передний</t>
        </is>
      </c>
      <c r="E86" s="2" t="n">
        <v>1</v>
      </c>
      <c r="F86" s="4" t="n">
        <v>5060</v>
      </c>
      <c r="G86" s="13" t="n"/>
      <c r="H86" s="5">
        <f>IF(G86="","",F86*MIN(G86,E86))</f>
        <v/>
      </c>
    </row>
    <row r="87">
      <c r="A87" s="2" t="inlineStr">
        <is>
          <t>Kia Picanto 2011-2015</t>
        </is>
      </c>
      <c r="B87" s="2" t="inlineStr">
        <is>
          <t>02-1Y00-01M1L</t>
        </is>
      </c>
      <c r="C87" s="2" t="inlineStr">
        <is>
          <t>921011Y000</t>
        </is>
      </c>
      <c r="D87" s="2" t="inlineStr">
        <is>
          <t>Фара левая с механическим корректором</t>
        </is>
      </c>
      <c r="E87" s="2" t="n">
        <v>2</v>
      </c>
      <c r="F87" s="4" t="n">
        <v>2380</v>
      </c>
      <c r="G87" s="13" t="n"/>
      <c r="H87" s="5">
        <f>IF(G87="","",F87*MIN(G87,E87))</f>
        <v/>
      </c>
    </row>
    <row r="88">
      <c r="A88" s="2" t="inlineStr">
        <is>
          <t>Kia Picanto 2011-2015</t>
        </is>
      </c>
      <c r="B88" s="2" t="inlineStr">
        <is>
          <t xml:space="preserve">02-1Y00-01M1R </t>
        </is>
      </c>
      <c r="C88" s="2" t="inlineStr">
        <is>
          <t>921021Y010</t>
        </is>
      </c>
      <c r="D88" s="2" t="inlineStr">
        <is>
          <t>Фара правая с механическим корректором</t>
        </is>
      </c>
      <c r="E88" s="2" t="n">
        <v>1</v>
      </c>
      <c r="F88" s="4" t="n">
        <v>2810</v>
      </c>
      <c r="G88" s="13" t="n"/>
      <c r="H88" s="5">
        <f>IF(G88="","",F88*MIN(G88,E88))</f>
        <v/>
      </c>
    </row>
    <row r="89">
      <c r="A89" s="2" t="inlineStr">
        <is>
          <t>Kia Picanto 2011-2015 5D</t>
        </is>
      </c>
      <c r="B89" s="2" t="inlineStr">
        <is>
          <t>KA091132AA</t>
        </is>
      </c>
      <c r="C89" s="2" t="inlineStr">
        <is>
          <t>86511-1Y000</t>
        </is>
      </c>
      <c r="D89" s="2" t="inlineStr">
        <is>
          <t>Бампер передний</t>
        </is>
      </c>
      <c r="E89" s="2" t="n">
        <v>6</v>
      </c>
      <c r="F89" s="4" t="n">
        <v>2400</v>
      </c>
      <c r="G89" s="13" t="n"/>
      <c r="H89" s="5">
        <f>IF(G89="","",F89*MIN(G89,E89))</f>
        <v/>
      </c>
    </row>
    <row r="90">
      <c r="A90" s="2" t="inlineStr">
        <is>
          <t>Kia Picanto 2011-2017</t>
        </is>
      </c>
      <c r="B90" s="2" t="inlineStr">
        <is>
          <t>KI0C02AL</t>
        </is>
      </c>
      <c r="C90" s="2" t="inlineStr">
        <is>
          <t>663111Y300</t>
        </is>
      </c>
      <c r="D90" s="2" t="inlineStr">
        <is>
          <t>Крыло левое</t>
        </is>
      </c>
      <c r="E90" s="2" t="n">
        <v>1</v>
      </c>
      <c r="F90" s="4" t="n">
        <v>5110</v>
      </c>
      <c r="G90" s="13" t="n"/>
      <c r="H90" s="5">
        <f>IF(G90="","",F90*MIN(G90,E90))</f>
        <v/>
      </c>
    </row>
    <row r="91">
      <c r="A91" s="2" t="inlineStr">
        <is>
          <t>Kia Picanto 2011-2017</t>
        </is>
      </c>
      <c r="B91" s="2" t="inlineStr">
        <is>
          <t>KI0C02BL</t>
        </is>
      </c>
      <c r="C91" s="2" t="inlineStr">
        <is>
          <t>663111Y310</t>
        </is>
      </c>
      <c r="D91" s="2" t="inlineStr">
        <is>
          <t>Крыло левое c отверстием под повторитель</t>
        </is>
      </c>
      <c r="E91" s="2" t="n">
        <v>1</v>
      </c>
      <c r="F91" s="4" t="n">
        <v>4470</v>
      </c>
      <c r="G91" s="13" t="n"/>
      <c r="H91" s="5">
        <f>IF(G91="","",F91*MIN(G91,E91))</f>
        <v/>
      </c>
    </row>
    <row r="92">
      <c r="A92" s="2" t="inlineStr">
        <is>
          <t>Kia Picanto 2011-2017</t>
        </is>
      </c>
      <c r="B92" s="2" t="inlineStr">
        <is>
          <t>KI0C17A</t>
        </is>
      </c>
      <c r="C92" s="2" t="inlineStr">
        <is>
          <t>86530-1Y000</t>
        </is>
      </c>
      <c r="D92" s="2" t="inlineStr">
        <is>
          <t>Усилитель переднего бампера</t>
        </is>
      </c>
      <c r="E92" s="2" t="n">
        <v>1</v>
      </c>
      <c r="F92" s="4" t="n">
        <v>3140</v>
      </c>
      <c r="G92" s="13" t="n"/>
      <c r="H92" s="5">
        <f>IF(G92="","",F92*MIN(G92,E92))</f>
        <v/>
      </c>
    </row>
    <row r="93">
      <c r="A93" s="2" t="inlineStr">
        <is>
          <t>Kia Picanto 2017-2022</t>
        </is>
      </c>
      <c r="B93" s="2" t="inlineStr">
        <is>
          <t>24133263</t>
        </is>
      </c>
      <c r="C93" s="2" t="inlineStr">
        <is>
          <t>86613-G6000</t>
        </is>
      </c>
      <c r="D93" s="2" t="inlineStr">
        <is>
          <t>Крепление заднего бампера левое</t>
        </is>
      </c>
      <c r="E93" s="2" t="n">
        <v>8</v>
      </c>
      <c r="F93" s="4" t="n">
        <v>420</v>
      </c>
      <c r="G93" s="13" t="n"/>
      <c r="H93" s="5">
        <f>IF(G93="","",F93*MIN(G93,E93))</f>
        <v/>
      </c>
    </row>
    <row r="94">
      <c r="A94" s="2" t="inlineStr">
        <is>
          <t>Kia Picanto 2017-2022</t>
        </is>
      </c>
      <c r="B94" s="2" t="inlineStr">
        <is>
          <t>02-G600-05CL</t>
        </is>
      </c>
      <c r="C94" s="2" t="inlineStr">
        <is>
          <t>86523-G6010</t>
        </is>
      </c>
      <c r="D94" s="2" t="inlineStr">
        <is>
          <t>Оправа туманки левая</t>
        </is>
      </c>
      <c r="E94" s="2" t="n">
        <v>4</v>
      </c>
      <c r="F94" s="4" t="n">
        <v>190</v>
      </c>
      <c r="G94" s="13" t="n"/>
      <c r="H94" s="5">
        <f>IF(G94="","",F94*MIN(G94,E94))</f>
        <v/>
      </c>
    </row>
    <row r="95">
      <c r="A95" s="2" t="inlineStr">
        <is>
          <t>Kia Picanto 2017-2022</t>
        </is>
      </c>
      <c r="B95" s="2" t="inlineStr">
        <is>
          <t>02-G600-05CR</t>
        </is>
      </c>
      <c r="C95" s="2" t="inlineStr">
        <is>
          <t>86524-G6010</t>
        </is>
      </c>
      <c r="D95" s="2" t="inlineStr">
        <is>
          <t>Оправа туманки правая</t>
        </is>
      </c>
      <c r="E95" s="2" t="n">
        <v>4</v>
      </c>
      <c r="F95" s="4" t="n">
        <v>190</v>
      </c>
      <c r="G95" s="13" t="n"/>
      <c r="H95" s="5">
        <f>IF(G95="","",F95*MIN(G95,E95))</f>
        <v/>
      </c>
    </row>
    <row r="96">
      <c r="A96" s="2" t="inlineStr">
        <is>
          <t>Kia Picanto 2017-2022</t>
        </is>
      </c>
      <c r="B96" s="2" t="inlineStr">
        <is>
          <t>02-G600-07</t>
        </is>
      </c>
      <c r="C96" s="2" t="inlineStr">
        <is>
          <t>86350G6000</t>
        </is>
      </c>
      <c r="D96" s="2" t="inlineStr">
        <is>
          <t>Решетка радиатора</t>
        </is>
      </c>
      <c r="E96" s="2" t="n">
        <v>3</v>
      </c>
      <c r="F96" s="4" t="n">
        <v>2090</v>
      </c>
      <c r="G96" s="13" t="n"/>
      <c r="H96" s="5">
        <f>IF(G96="","",F96*MIN(G96,E96))</f>
        <v/>
      </c>
    </row>
    <row r="97">
      <c r="A97" s="2" t="inlineStr">
        <is>
          <t>Kia Picanto 2017-2022</t>
        </is>
      </c>
      <c r="B97" s="2" t="inlineStr">
        <is>
          <t>02-G600-01M1L</t>
        </is>
      </c>
      <c r="C97" s="2" t="inlineStr">
        <is>
          <t>92101-G6000</t>
        </is>
      </c>
      <c r="D97" s="2" t="inlineStr">
        <is>
          <t>Фара левая с электрокорректором</t>
        </is>
      </c>
      <c r="E97" s="2" t="n">
        <v>1</v>
      </c>
      <c r="F97" s="4" t="n">
        <v>4660</v>
      </c>
      <c r="G97" s="13" t="n"/>
      <c r="H97" s="5">
        <f>IF(G97="","",F97*MIN(G97,E97))</f>
        <v/>
      </c>
    </row>
    <row r="98">
      <c r="A98" s="2" t="inlineStr">
        <is>
          <t>Kia Rio (UB) 2015- (Korea Type)</t>
        </is>
      </c>
      <c r="B98" s="2" t="inlineStr">
        <is>
          <t>02-1W50-03</t>
        </is>
      </c>
      <c r="C98" s="2" t="inlineStr">
        <is>
          <t>86511-1W500</t>
        </is>
      </c>
      <c r="D98" s="2" t="inlineStr">
        <is>
          <t>Бампер передний</t>
        </is>
      </c>
      <c r="E98" s="2" t="n">
        <v>2</v>
      </c>
      <c r="F98" s="4" t="n">
        <v>550</v>
      </c>
      <c r="G98" s="13" t="n"/>
      <c r="H98" s="5">
        <f>IF(G98="","",F98*MIN(G98,E98))</f>
        <v/>
      </c>
    </row>
    <row r="99">
      <c r="A99" s="2" t="inlineStr">
        <is>
          <t>Kia Rio / X-Line 2016-2022</t>
        </is>
      </c>
      <c r="B99" s="2" t="inlineStr">
        <is>
          <t xml:space="preserve">02-H000-09EHR </t>
        </is>
      </c>
      <c r="C99" s="2" t="inlineStr">
        <is>
          <t>87620H0030</t>
        </is>
      </c>
      <c r="D99" s="2" t="inlineStr">
        <is>
          <t>Зеркало правое (5к) электро/подогрев</t>
        </is>
      </c>
      <c r="E99" s="2" t="n">
        <v>3</v>
      </c>
      <c r="F99" s="4" t="n">
        <v>820</v>
      </c>
      <c r="G99" s="13" t="n"/>
      <c r="H99" s="5">
        <f>IF(G99="","",F99*MIN(G99,E99))</f>
        <v/>
      </c>
    </row>
    <row r="100">
      <c r="A100" s="2" t="inlineStr">
        <is>
          <t>Kia Rio 17- Hatch только Korea!</t>
        </is>
      </c>
      <c r="B100" s="2" t="inlineStr">
        <is>
          <t>KA10046BL</t>
        </is>
      </c>
      <c r="C100" s="2" t="inlineStr">
        <is>
          <t>KA10046BL</t>
        </is>
      </c>
      <c r="D100" s="2" t="inlineStr">
        <is>
          <t>Крыло с отв. левое</t>
        </is>
      </c>
      <c r="E100" s="2" t="n">
        <v>1</v>
      </c>
      <c r="F100" s="4" t="n">
        <v>3790</v>
      </c>
      <c r="G100" s="13" t="n"/>
      <c r="H100" s="5">
        <f>IF(G100="","",F100*MIN(G100,E100))</f>
        <v/>
      </c>
    </row>
    <row r="101">
      <c r="A101" s="2" t="inlineStr">
        <is>
          <t>Kia Rio 2005-2009</t>
        </is>
      </c>
      <c r="B101" s="2" t="inlineStr">
        <is>
          <t>ST-KA46-940-1</t>
        </is>
      </c>
      <c r="C101" s="2" t="inlineStr">
        <is>
          <t>876201G300</t>
        </is>
      </c>
      <c r="D101" s="2" t="inlineStr">
        <is>
          <t>Зеркало правое (5к) обогрев/регулировка</t>
        </is>
      </c>
      <c r="E101" s="2" t="n">
        <v>1</v>
      </c>
      <c r="F101" s="4" t="n">
        <v>2140</v>
      </c>
      <c r="G101" s="13" t="n"/>
      <c r="H101" s="5">
        <f>IF(G101="","",F101*MIN(G101,E101))</f>
        <v/>
      </c>
    </row>
    <row r="102">
      <c r="A102" s="2" t="inlineStr">
        <is>
          <t>Kia Rio 2009-2011</t>
        </is>
      </c>
      <c r="B102" s="2" t="inlineStr">
        <is>
          <t>YT9302R</t>
        </is>
      </c>
      <c r="C102" s="2" t="inlineStr">
        <is>
          <t>876204Y00000</t>
        </is>
      </c>
      <c r="D102" s="2" t="inlineStr">
        <is>
          <t>Зеркало правое механическое</t>
        </is>
      </c>
      <c r="E102" s="2" t="n">
        <v>5</v>
      </c>
      <c r="F102" s="4" t="n">
        <v>2160</v>
      </c>
      <c r="G102" s="13" t="n"/>
      <c r="H102" s="5">
        <f>IF(G102="","",F102*MIN(G102,E102))</f>
        <v/>
      </c>
    </row>
    <row r="103">
      <c r="A103" s="2" t="inlineStr">
        <is>
          <t>Kia Rio 2009-2011</t>
        </is>
      </c>
      <c r="B103" s="2" t="inlineStr">
        <is>
          <t>02-1G50-05L</t>
        </is>
      </c>
      <c r="C103" s="2" t="inlineStr">
        <is>
          <t>922011G600</t>
        </is>
      </c>
      <c r="D103" s="2" t="inlineStr">
        <is>
          <t>Туманка левая</t>
        </is>
      </c>
      <c r="E103" s="2" t="n">
        <v>10</v>
      </c>
      <c r="F103" s="4" t="n">
        <v>900</v>
      </c>
      <c r="G103" s="13" t="n"/>
      <c r="H103" s="5">
        <f>IF(G103="","",F103*MIN(G103,E103))</f>
        <v/>
      </c>
    </row>
    <row r="104">
      <c r="A104" s="2" t="inlineStr">
        <is>
          <t>Kia Rio 2011-2015</t>
        </is>
      </c>
      <c r="B104" s="2" t="inlineStr">
        <is>
          <t>KA061170R</t>
        </is>
      </c>
      <c r="C104" s="2" t="inlineStr">
        <is>
          <t>924024X000</t>
        </is>
      </c>
      <c r="D104" s="2" t="inlineStr">
        <is>
          <t>Фонарь внешний правый</t>
        </is>
      </c>
      <c r="E104" s="2" t="n">
        <v>2</v>
      </c>
      <c r="F104" s="4" t="n">
        <v>1520</v>
      </c>
      <c r="G104" s="13" t="n"/>
      <c r="H104" s="5">
        <f>IF(G104="","",F104*MIN(G104,E104))</f>
        <v/>
      </c>
    </row>
    <row r="105">
      <c r="A105" s="2" t="inlineStr">
        <is>
          <t>Kia Rio 2011-2015 (SAT)</t>
        </is>
      </c>
      <c r="B105" s="2" t="inlineStr">
        <is>
          <t>ST-KA47-000-0-R</t>
        </is>
      </c>
      <c r="C105" s="2" t="inlineStr">
        <is>
          <t>86511-4Y000</t>
        </is>
      </c>
      <c r="D105" s="2" t="inlineStr">
        <is>
          <t>Бампер передний</t>
        </is>
      </c>
      <c r="E105" s="2" t="n">
        <v>2</v>
      </c>
      <c r="F105" s="4" t="n">
        <v>770</v>
      </c>
      <c r="G105" s="13" t="n"/>
      <c r="H105" s="5">
        <f>IF(G105="","",F105*MIN(G105,E105))</f>
        <v/>
      </c>
    </row>
    <row r="106">
      <c r="A106" s="2" t="inlineStr">
        <is>
          <t>Kia Rio 2011-2015 (SAT)</t>
        </is>
      </c>
      <c r="B106" s="2" t="inlineStr">
        <is>
          <t>ST-KA47-000C-0</t>
        </is>
      </c>
      <c r="C106" s="2" t="inlineStr">
        <is>
          <t>865174Y000</t>
        </is>
      </c>
      <c r="D106" s="2" t="inlineStr">
        <is>
          <t>Заглушка в бампер под крюк</t>
        </is>
      </c>
      <c r="E106" s="2" t="n">
        <v>1</v>
      </c>
      <c r="F106" s="4" t="n">
        <v>70</v>
      </c>
      <c r="G106" s="13" t="n"/>
      <c r="H106" s="5">
        <f>IF(G106="","",F106*MIN(G106,E106))</f>
        <v/>
      </c>
    </row>
    <row r="107">
      <c r="A107" s="2" t="inlineStr">
        <is>
          <t>Kia Rio 2011-2015 Россия Phantom Black MZH (Черный / Трещина) Дисконт 25%</t>
        </is>
      </c>
      <c r="B107" s="2" t="inlineStr">
        <is>
          <t>00001582UC2</t>
        </is>
      </c>
      <c r="C107" s="2" t="inlineStr">
        <is>
          <t>86511-4Y000</t>
        </is>
      </c>
      <c r="D107" s="2" t="inlineStr">
        <is>
          <t>Бампер передний</t>
        </is>
      </c>
      <c r="E107" s="2" t="n">
        <v>1</v>
      </c>
      <c r="F107" s="4" t="n">
        <v>3060</v>
      </c>
      <c r="G107" s="13" t="n"/>
      <c r="H107" s="5">
        <f>IF(G107="","",F107*MIN(G107,E107))</f>
        <v/>
      </c>
    </row>
    <row r="108">
      <c r="A108" s="2" t="inlineStr">
        <is>
          <t>Kia Rio 2011-2015 Россия Phantom Black MZH (Черный / Трещины, сломано крепление) Дисконт 25%</t>
        </is>
      </c>
      <c r="B108" s="2" t="inlineStr">
        <is>
          <t>00001582UC3</t>
        </is>
      </c>
      <c r="C108" s="2" t="inlineStr">
        <is>
          <t>86511-4Y000</t>
        </is>
      </c>
      <c r="D108" s="2" t="inlineStr">
        <is>
          <t>Бампер передний</t>
        </is>
      </c>
      <c r="E108" s="2" t="n">
        <v>1</v>
      </c>
      <c r="F108" s="4" t="n">
        <v>2480</v>
      </c>
      <c r="G108" s="13" t="n"/>
      <c r="H108" s="5">
        <f>IF(G108="","",F108*MIN(G108,E108))</f>
        <v/>
      </c>
    </row>
    <row r="109">
      <c r="A109" s="2" t="inlineStr">
        <is>
          <t>Kia Rio 2011-2016 Carbon Grey SAE (Серый)</t>
        </is>
      </c>
      <c r="B109" s="2" t="inlineStr">
        <is>
          <t>GD99E65RCarbon GreySAE</t>
        </is>
      </c>
      <c r="C109" s="2" t="inlineStr">
        <is>
          <t>663214Y000</t>
        </is>
      </c>
      <c r="D109" s="2" t="inlineStr">
        <is>
          <t>Крыло правое</t>
        </is>
      </c>
      <c r="E109" s="2" t="n">
        <v>2</v>
      </c>
      <c r="F109" s="4" t="n">
        <v>4140</v>
      </c>
      <c r="G109" s="13" t="n"/>
      <c r="H109" s="5">
        <f>IF(G109="","",F109*MIN(G109,E109))</f>
        <v/>
      </c>
    </row>
    <row r="110">
      <c r="A110" s="2" t="inlineStr">
        <is>
          <t>Kia Rio 2011-2017</t>
        </is>
      </c>
      <c r="B110" s="2" t="inlineStr">
        <is>
          <t>ST-KA47-940-A1</t>
        </is>
      </c>
      <c r="C110" s="2" t="inlineStr">
        <is>
          <t>876204Y030</t>
        </is>
      </c>
      <c r="D110" s="2" t="inlineStr">
        <is>
          <t>Зеркало правое (5к) электро/поворот</t>
        </is>
      </c>
      <c r="E110" s="2" t="n">
        <v>1</v>
      </c>
      <c r="F110" s="4" t="n">
        <v>3320</v>
      </c>
      <c r="G110" s="13" t="n"/>
      <c r="H110" s="5">
        <f>IF(G110="","",F110*MIN(G110,E110))</f>
        <v/>
      </c>
    </row>
    <row r="111">
      <c r="A111" s="2" t="inlineStr">
        <is>
          <t>Kia Rio 2011-2017 / Hyundai Solaris 2010-2017</t>
        </is>
      </c>
      <c r="B111" s="2" t="inlineStr">
        <is>
          <t>KBB05-19811</t>
        </is>
      </c>
      <c r="C111" s="2" t="inlineStr">
        <is>
          <t>291301R400</t>
        </is>
      </c>
      <c r="D111" s="2" t="inlineStr">
        <is>
          <t>Защита двигателя левая</t>
        </is>
      </c>
      <c r="E111" s="2" t="n">
        <v>6</v>
      </c>
      <c r="F111" s="4" t="n">
        <v>490</v>
      </c>
      <c r="G111" s="13" t="n"/>
      <c r="H111" s="5">
        <f>IF(G111="","",F111*MIN(G111,E111))</f>
        <v/>
      </c>
    </row>
    <row r="112">
      <c r="A112" s="2" t="inlineStr">
        <is>
          <t>Kia Rio 2011-2017 Дисконт 50%</t>
        </is>
      </c>
      <c r="B112" s="2" t="inlineStr">
        <is>
          <t>GD99E65LUC</t>
        </is>
      </c>
      <c r="C112" s="2" t="inlineStr">
        <is>
          <t>663114Y000</t>
        </is>
      </c>
      <c r="D112" s="2" t="inlineStr">
        <is>
          <t>Крыло левое</t>
        </is>
      </c>
      <c r="E112" s="2" t="n">
        <v>1</v>
      </c>
      <c r="F112" s="4" t="n">
        <v>2630</v>
      </c>
      <c r="G112" s="13" t="n"/>
      <c r="H112" s="5">
        <f>IF(G112="","",F112*MIN(G112,E112))</f>
        <v/>
      </c>
    </row>
    <row r="113">
      <c r="A113" s="2" t="inlineStr">
        <is>
          <t>Kia Rio 2011-2017 Дисконт 70%</t>
        </is>
      </c>
      <c r="B113" s="2" t="inlineStr">
        <is>
          <t>GD99E65LUC1</t>
        </is>
      </c>
      <c r="C113" s="2" t="inlineStr">
        <is>
          <t>663114Y000</t>
        </is>
      </c>
      <c r="D113" s="2" t="inlineStr">
        <is>
          <t>Крыло левое</t>
        </is>
      </c>
      <c r="E113" s="2" t="n">
        <v>1</v>
      </c>
      <c r="F113" s="4" t="n">
        <v>2020</v>
      </c>
      <c r="G113" s="13" t="n"/>
      <c r="H113" s="5">
        <f>IF(G113="","",F113*MIN(G113,E113))</f>
        <v/>
      </c>
    </row>
    <row r="114">
      <c r="A114" s="2" t="inlineStr">
        <is>
          <t>Kia Rio 2015-2017</t>
        </is>
      </c>
      <c r="B114" s="2" t="inlineStr">
        <is>
          <t>KA061108-1</t>
        </is>
      </c>
      <c r="C114" s="2" t="inlineStr">
        <is>
          <t>865614Y500</t>
        </is>
      </c>
      <c r="D114" s="2" t="inlineStr">
        <is>
          <t>Решетка в бампер под туманки с диодами</t>
        </is>
      </c>
      <c r="E114" s="2" t="n">
        <v>2</v>
      </c>
      <c r="F114" s="4" t="n">
        <v>1830</v>
      </c>
      <c r="G114" s="13" t="n"/>
      <c r="H114" s="5">
        <f>IF(G114="","",F114*MIN(G114,E114))</f>
        <v/>
      </c>
    </row>
    <row r="115">
      <c r="A115" s="2" t="inlineStr">
        <is>
          <t>Kia Rio 2015-2017 Дисконт 15%</t>
        </is>
      </c>
      <c r="B115" s="2" t="inlineStr">
        <is>
          <t>02-4X50-07BUC</t>
        </is>
      </c>
      <c r="C115" s="2" t="inlineStr">
        <is>
          <t>863504Y500</t>
        </is>
      </c>
      <c r="D115" s="2" t="inlineStr">
        <is>
          <t>Решетка радиатора</t>
        </is>
      </c>
      <c r="E115" s="2" t="n">
        <v>1</v>
      </c>
      <c r="F115" s="4" t="n">
        <v>1650</v>
      </c>
      <c r="G115" s="13" t="n"/>
      <c r="H115" s="5">
        <f>IF(G115="","",F115*MIN(G115,E115))</f>
        <v/>
      </c>
    </row>
    <row r="116">
      <c r="A116" s="2" t="inlineStr">
        <is>
          <t>Kia Rio 2015-2017 Дисконт 15%</t>
        </is>
      </c>
      <c r="B116" s="2" t="inlineStr">
        <is>
          <t xml:space="preserve"> 02-4X50-01X1RUC</t>
        </is>
      </c>
      <c r="C116" s="2" t="inlineStr">
        <is>
          <t>921024X511</t>
        </is>
      </c>
      <c r="D116" s="2" t="inlineStr">
        <is>
          <t>Фара правая с электрическим корректором (линза)</t>
        </is>
      </c>
      <c r="E116" s="2" t="n">
        <v>1</v>
      </c>
      <c r="F116" s="4" t="n">
        <v>6950</v>
      </c>
      <c r="G116" s="13" t="n"/>
      <c r="H116" s="5">
        <f>IF(G116="","",F116*MIN(G116,E116))</f>
        <v/>
      </c>
    </row>
    <row r="117">
      <c r="A117" s="2" t="inlineStr">
        <is>
          <t>Kia Rio 2015-2017 Левая</t>
        </is>
      </c>
      <c r="B117" s="2" t="inlineStr">
        <is>
          <t>12-A234-01-2B</t>
        </is>
      </c>
      <c r="C117" s="2" t="inlineStr">
        <is>
          <t>922074Y000</t>
        </is>
      </c>
      <c r="D117" s="2" t="inlineStr">
        <is>
          <t>Туманка</t>
        </is>
      </c>
      <c r="E117" s="2" t="n">
        <v>1</v>
      </c>
      <c r="F117" s="4" t="n">
        <v>1910</v>
      </c>
      <c r="G117" s="13" t="n"/>
      <c r="H117" s="5">
        <f>IF(G117="","",F117*MIN(G117,E117))</f>
        <v/>
      </c>
    </row>
    <row r="118">
      <c r="A118" s="2" t="inlineStr">
        <is>
          <t>Kia Rio 2015-2017 Россия Crystal White PGU (Белый / Трещина) Дисконт 25%</t>
        </is>
      </c>
      <c r="B118" s="2" t="inlineStr">
        <is>
          <t>865114Y00T-112TP-PGUUC</t>
        </is>
      </c>
      <c r="C118" s="2" t="inlineStr">
        <is>
          <t>865114Y500</t>
        </is>
      </c>
      <c r="D118" s="2" t="inlineStr">
        <is>
          <t>Бампер передний</t>
        </is>
      </c>
      <c r="E118" s="2" t="n">
        <v>1</v>
      </c>
      <c r="F118" s="4" t="n">
        <v>3050</v>
      </c>
      <c r="G118" s="13" t="n"/>
      <c r="H118" s="5">
        <f>IF(G118="","",F118*MIN(G118,E118))</f>
        <v/>
      </c>
    </row>
    <row r="119">
      <c r="A119" s="2" t="inlineStr">
        <is>
          <t>Kia Rio 2016-2020 MZH Россия Phantom Black (Черный / Трещина, потертости) Дисконт 15%</t>
        </is>
      </c>
      <c r="B119" s="2" t="inlineStr">
        <is>
          <t>00-00000477UC</t>
        </is>
      </c>
      <c r="C119" s="2" t="inlineStr">
        <is>
          <t>86511H0000</t>
        </is>
      </c>
      <c r="D119" s="2" t="inlineStr">
        <is>
          <t>Бампер передний</t>
        </is>
      </c>
      <c r="E119" s="2" t="n">
        <v>1</v>
      </c>
      <c r="F119" s="4" t="n">
        <v>2590</v>
      </c>
      <c r="G119" s="13" t="n"/>
      <c r="H119" s="5">
        <f>IF(G119="","",F119*MIN(G119,E119))</f>
        <v/>
      </c>
    </row>
    <row r="120">
      <c r="A120" s="2" t="inlineStr">
        <is>
          <t>Kia Rio 2016-2020 Россия Fiery Red R4R (Красный / Трещина) Дисконт 15%</t>
        </is>
      </c>
      <c r="B120" s="2" t="inlineStr">
        <is>
          <t>865100T-2017R4R Fiery RedUC</t>
        </is>
      </c>
      <c r="C120" s="2" t="inlineStr">
        <is>
          <t>86511H0000</t>
        </is>
      </c>
      <c r="D120" s="2" t="inlineStr">
        <is>
          <t>Бампер передний</t>
        </is>
      </c>
      <c r="E120" s="2" t="n">
        <v>1</v>
      </c>
      <c r="F120" s="4" t="n">
        <v>2550</v>
      </c>
      <c r="G120" s="13" t="n"/>
      <c r="H120" s="5">
        <f>IF(G120="","",F120*MIN(G120,E120))</f>
        <v/>
      </c>
    </row>
    <row r="121">
      <c r="A121" s="2" t="inlineStr">
        <is>
          <t>Kia Rio 2016-2022</t>
        </is>
      </c>
      <c r="B121" s="2" t="inlineStr">
        <is>
          <t xml:space="preserve">KA06125FL </t>
        </is>
      </c>
      <c r="C121" s="2" t="inlineStr">
        <is>
          <t>66311H0050</t>
        </is>
      </c>
      <c r="D121" s="2" t="inlineStr">
        <is>
          <t>Крыло левое с отверстием под повторитель</t>
        </is>
      </c>
      <c r="E121" s="2" t="n">
        <v>1</v>
      </c>
      <c r="F121" s="4" t="n">
        <v>3220</v>
      </c>
      <c r="G121" s="13" t="n"/>
      <c r="H121" s="5">
        <f>IF(G121="","",F121*MIN(G121,E121))</f>
        <v/>
      </c>
    </row>
    <row r="122">
      <c r="A122" s="2" t="inlineStr">
        <is>
          <t>Kia Rio 2020-2022</t>
        </is>
      </c>
      <c r="B122" s="2" t="inlineStr">
        <is>
          <t>ST-14-0169</t>
        </is>
      </c>
      <c r="C122" s="2" t="inlineStr">
        <is>
          <t>86554H0700</t>
        </is>
      </c>
      <c r="D122" s="2" t="inlineStr">
        <is>
          <t>Крепление бампера под фарой правое</t>
        </is>
      </c>
      <c r="E122" s="2" t="n">
        <v>1</v>
      </c>
      <c r="F122" s="4" t="n">
        <v>250</v>
      </c>
      <c r="G122" s="13" t="n"/>
      <c r="H122" s="5">
        <f>IF(G122="","",F122*MIN(G122,E122))</f>
        <v/>
      </c>
    </row>
    <row r="123">
      <c r="A123" s="2" t="inlineStr">
        <is>
          <t>Kia Rio 2020-2022</t>
        </is>
      </c>
      <c r="B123" s="2" t="inlineStr">
        <is>
          <t xml:space="preserve">02-H050-05L </t>
        </is>
      </c>
      <c r="C123" s="2" t="inlineStr">
        <is>
          <t>92207-H0500</t>
        </is>
      </c>
      <c r="D123" s="2" t="inlineStr">
        <is>
          <t>Туманка левая</t>
        </is>
      </c>
      <c r="E123" s="2" t="n">
        <v>1</v>
      </c>
      <c r="F123" s="4" t="n">
        <v>820</v>
      </c>
      <c r="G123" s="13" t="n"/>
      <c r="H123" s="5">
        <f>IF(G123="","",F123*MIN(G123,E123))</f>
        <v/>
      </c>
    </row>
    <row r="124">
      <c r="A124" s="2" t="inlineStr">
        <is>
          <t>Kia Rio 2020-2022</t>
        </is>
      </c>
      <c r="B124" s="2" t="inlineStr">
        <is>
          <t>02-H050-05R</t>
        </is>
      </c>
      <c r="C124" s="2" t="inlineStr">
        <is>
          <t>92208-H0500</t>
        </is>
      </c>
      <c r="D124" s="2" t="inlineStr">
        <is>
          <t>Туманка правая</t>
        </is>
      </c>
      <c r="E124" s="2" t="n">
        <v>1</v>
      </c>
      <c r="F124" s="4" t="n">
        <v>830</v>
      </c>
      <c r="G124" s="13" t="n"/>
      <c r="H124" s="5">
        <f>IF(G124="","",F124*MIN(G124,E124))</f>
        <v/>
      </c>
    </row>
    <row r="125">
      <c r="A125" s="2" t="inlineStr">
        <is>
          <t>Kia Seltos 2019</t>
        </is>
      </c>
      <c r="B125" s="2" t="inlineStr">
        <is>
          <t>KI25B02BL</t>
        </is>
      </c>
      <c r="C125" s="2" t="inlineStr">
        <is>
          <t>66311-Q5000</t>
        </is>
      </c>
      <c r="D125" s="2" t="inlineStr">
        <is>
          <t>Крыло левое без отверстия под повторитель</t>
        </is>
      </c>
      <c r="E125" s="2" t="n">
        <v>1</v>
      </c>
      <c r="F125" s="4" t="n">
        <v>4390</v>
      </c>
      <c r="G125" s="13" t="n"/>
      <c r="H125" s="5">
        <f>IF(G125="","",F125*MIN(G125,E125))</f>
        <v/>
      </c>
    </row>
    <row r="126">
      <c r="A126" s="2" t="inlineStr">
        <is>
          <t>Kia Seltos 2019</t>
        </is>
      </c>
      <c r="B126" s="2" t="inlineStr">
        <is>
          <t>KA10059BR</t>
        </is>
      </c>
      <c r="C126" s="2" t="inlineStr">
        <is>
          <t>66311Q5050</t>
        </is>
      </c>
      <c r="D126" s="2" t="inlineStr">
        <is>
          <t>Крыло правое с отверстием под повторитель</t>
        </is>
      </c>
      <c r="E126" s="2" t="n">
        <v>1</v>
      </c>
      <c r="F126" s="4" t="n">
        <v>9810</v>
      </c>
      <c r="G126" s="13" t="n"/>
      <c r="H126" s="5">
        <f>IF(G126="","",F126*MIN(G126,E126))</f>
        <v/>
      </c>
    </row>
    <row r="127">
      <c r="A127" s="2" t="inlineStr">
        <is>
          <t>Kia Seltos 2019- EX/LX/S</t>
        </is>
      </c>
      <c r="B127" s="2" t="inlineStr">
        <is>
          <t>COL01-27110</t>
        </is>
      </c>
      <c r="C127" s="2" t="inlineStr">
        <is>
          <t>64900Q5100</t>
        </is>
      </c>
      <c r="D127" s="2" t="inlineStr">
        <is>
          <t>Усилитель переднего бампера</t>
        </is>
      </c>
      <c r="E127" s="2" t="n">
        <v>1</v>
      </c>
      <c r="F127" s="4" t="n">
        <v>12910</v>
      </c>
      <c r="G127" s="13" t="n"/>
      <c r="H127" s="5">
        <f>IF(G127="","",F127*MIN(G127,E127))</f>
        <v/>
      </c>
    </row>
    <row r="128">
      <c r="A128" s="2" t="inlineStr">
        <is>
          <t>KIA Shuma 97-01</t>
        </is>
      </c>
      <c r="B128" s="2" t="inlineStr">
        <is>
          <t>145XY22</t>
        </is>
      </c>
      <c r="C128" s="2" t="inlineStr"/>
      <c r="D128" s="2" t="inlineStr">
        <is>
          <t>Ремень ГРМ MZ B5 / B6 / BP 89-96 323 / Familia / Lantis / Eunos BG#,</t>
        </is>
      </c>
      <c r="E128" s="2" t="n">
        <v>1</v>
      </c>
      <c r="F128" s="4" t="n">
        <v>530</v>
      </c>
      <c r="G128" s="13" t="n"/>
      <c r="H128" s="5">
        <f>IF(G128="","",F128*MIN(G128,E128))</f>
        <v/>
      </c>
    </row>
    <row r="129">
      <c r="A129" s="2" t="inlineStr">
        <is>
          <t>Kia Sorento (BL) 2002-2009</t>
        </is>
      </c>
      <c r="B129" s="2" t="inlineStr">
        <is>
          <t>KI5A02BL</t>
        </is>
      </c>
      <c r="C129" s="2" t="inlineStr">
        <is>
          <t>66311-3E100</t>
        </is>
      </c>
      <c r="D129" s="2" t="inlineStr">
        <is>
          <t>Крыло левое</t>
        </is>
      </c>
      <c r="E129" s="2" t="n">
        <v>1</v>
      </c>
      <c r="F129" s="4" t="n">
        <v>3960</v>
      </c>
      <c r="G129" s="13" t="n"/>
      <c r="H129" s="5">
        <f>IF(G129="","",F129*MIN(G129,E129))</f>
        <v/>
      </c>
    </row>
    <row r="130">
      <c r="A130" s="2" t="inlineStr">
        <is>
          <t>Kia Sorento (BL) 2002-2011</t>
        </is>
      </c>
      <c r="B130" s="2" t="inlineStr">
        <is>
          <t>KI5A02AL</t>
        </is>
      </c>
      <c r="C130" s="2" t="inlineStr">
        <is>
          <t>663113E130</t>
        </is>
      </c>
      <c r="D130" s="2" t="inlineStr">
        <is>
          <t>Крыло под расширитель левое</t>
        </is>
      </c>
      <c r="E130" s="2" t="n">
        <v>1</v>
      </c>
      <c r="F130" s="4" t="n">
        <v>1620</v>
      </c>
      <c r="G130" s="13" t="n"/>
      <c r="H130" s="5">
        <f>IF(G130="","",F130*MIN(G130,E130))</f>
        <v/>
      </c>
    </row>
    <row r="131">
      <c r="A131" s="2" t="inlineStr">
        <is>
          <t>Kia Sorento (BL) 2006-2011</t>
        </is>
      </c>
      <c r="B131" s="2" t="inlineStr">
        <is>
          <t>KA04030BD</t>
        </is>
      </c>
      <c r="C131" s="2" t="inlineStr">
        <is>
          <t>86511-3E512</t>
        </is>
      </c>
      <c r="D131" s="2" t="inlineStr">
        <is>
          <t>Бампер передний</t>
        </is>
      </c>
      <c r="E131" s="2" t="n">
        <v>1</v>
      </c>
      <c r="F131" s="4" t="n">
        <v>7760</v>
      </c>
      <c r="G131" s="13" t="n"/>
      <c r="H131" s="5">
        <f>IF(G131="","",F131*MIN(G131,E131))</f>
        <v/>
      </c>
    </row>
    <row r="132">
      <c r="A132" s="2" t="inlineStr">
        <is>
          <t>Kia Sorento (XM) 2009-2012</t>
        </is>
      </c>
      <c r="B132" s="2" t="inlineStr">
        <is>
          <t>GD99D54R</t>
        </is>
      </c>
      <c r="C132" s="2" t="inlineStr">
        <is>
          <t>663211U020</t>
        </is>
      </c>
      <c r="D132" s="2" t="inlineStr">
        <is>
          <t>Крыло правое под расширитель</t>
        </is>
      </c>
      <c r="E132" s="2" t="n">
        <v>1</v>
      </c>
      <c r="F132" s="4" t="n">
        <v>2520</v>
      </c>
      <c r="G132" s="13" t="n"/>
      <c r="H132" s="5">
        <f>IF(G132="","",F132*MIN(G132,E132))</f>
        <v/>
      </c>
    </row>
    <row r="133">
      <c r="A133" s="2" t="inlineStr">
        <is>
          <t>Kia Sorento (XM) 2009-2012</t>
        </is>
      </c>
      <c r="B133" s="2" t="inlineStr">
        <is>
          <t>223-1948L-UE</t>
        </is>
      </c>
      <c r="C133" s="2" t="inlineStr">
        <is>
          <t>924012P020</t>
        </is>
      </c>
      <c r="D133" s="2" t="inlineStr">
        <is>
          <t>Фонарь левый</t>
        </is>
      </c>
      <c r="E133" s="2" t="n">
        <v>1</v>
      </c>
      <c r="F133" s="4" t="n">
        <v>5390</v>
      </c>
      <c r="G133" s="13" t="n"/>
      <c r="H133" s="5">
        <f>IF(G133="","",F133*MIN(G133,E133))</f>
        <v/>
      </c>
    </row>
    <row r="134">
      <c r="A134" s="2" t="inlineStr">
        <is>
          <t>Kia Sorento (XM) 2009-2012 (GD99D55UC / Замятие) Дисконт 20%</t>
        </is>
      </c>
      <c r="B134" s="2" t="inlineStr">
        <is>
          <t>GD99D55UC</t>
        </is>
      </c>
      <c r="C134" s="2" t="inlineStr">
        <is>
          <t>664001U000</t>
        </is>
      </c>
      <c r="D134" s="2" t="inlineStr">
        <is>
          <t>Капот</t>
        </is>
      </c>
      <c r="E134" s="2" t="n">
        <v>1</v>
      </c>
      <c r="F134" s="4" t="n">
        <v>10490</v>
      </c>
      <c r="G134" s="13" t="n"/>
      <c r="H134" s="5">
        <f>IF(G134="","",F134*MIN(G134,E134))</f>
        <v/>
      </c>
    </row>
    <row r="135">
      <c r="A135" s="2" t="inlineStr">
        <is>
          <t>Kia Sorento (XM) 2014-2016</t>
        </is>
      </c>
      <c r="B135" s="2" t="inlineStr">
        <is>
          <t>KA04062BA</t>
        </is>
      </c>
      <c r="C135" s="2" t="inlineStr">
        <is>
          <t>865121U500</t>
        </is>
      </c>
      <c r="D135" s="2" t="inlineStr">
        <is>
          <t>Бампер передний нижняя часть</t>
        </is>
      </c>
      <c r="E135" s="2" t="n">
        <v>2</v>
      </c>
      <c r="F135" s="4" t="n">
        <v>5190</v>
      </c>
      <c r="G135" s="13" t="n"/>
      <c r="H135" s="5">
        <f>IF(G135="","",F135*MIN(G135,E135))</f>
        <v/>
      </c>
    </row>
    <row r="136">
      <c r="A136" s="2" t="inlineStr">
        <is>
          <t>Kia Sorento 2002-2011</t>
        </is>
      </c>
      <c r="B136" s="2" t="inlineStr">
        <is>
          <t>KI5A02CL</t>
        </is>
      </c>
      <c r="C136" s="2" t="inlineStr">
        <is>
          <t>663113E141</t>
        </is>
      </c>
      <c r="D136" s="2" t="inlineStr">
        <is>
          <t>Крыло левое</t>
        </is>
      </c>
      <c r="E136" s="2" t="n">
        <v>1</v>
      </c>
      <c r="F136" s="4" t="n">
        <v>5830</v>
      </c>
      <c r="G136" s="13" t="n"/>
      <c r="H136" s="5">
        <f>IF(G136="","",F136*MIN(G136,E136))</f>
        <v/>
      </c>
    </row>
    <row r="137">
      <c r="A137" s="2" t="inlineStr">
        <is>
          <t>Kia Sorento 2006-2009</t>
        </is>
      </c>
      <c r="B137" s="2" t="inlineStr">
        <is>
          <t>KOS01-19111</t>
        </is>
      </c>
      <c r="C137" s="2" t="inlineStr">
        <is>
          <t>86811 3E500</t>
        </is>
      </c>
      <c r="D137" s="2" t="inlineStr">
        <is>
          <t>Подкрылок левый</t>
        </is>
      </c>
      <c r="E137" s="2" t="n">
        <v>2</v>
      </c>
      <c r="F137" s="4" t="n">
        <v>870</v>
      </c>
      <c r="G137" s="13" t="n"/>
      <c r="H137" s="5">
        <f>IF(G137="","",F137*MIN(G137,E137))</f>
        <v/>
      </c>
    </row>
    <row r="138">
      <c r="A138" s="2" t="inlineStr">
        <is>
          <t>Kia Sorento 2009</t>
        </is>
      </c>
      <c r="B138" s="2" t="inlineStr">
        <is>
          <t>KOS02-19112</t>
        </is>
      </c>
      <c r="C138" s="2" t="inlineStr">
        <is>
          <t>868201U000</t>
        </is>
      </c>
      <c r="D138" s="2" t="inlineStr">
        <is>
          <t>Подкрылок правый</t>
        </is>
      </c>
      <c r="E138" s="2" t="n">
        <v>2</v>
      </c>
      <c r="F138" s="4" t="n">
        <v>900</v>
      </c>
      <c r="G138" s="13" t="n"/>
      <c r="H138" s="5">
        <f>IF(G138="","",F138*MIN(G138,E138))</f>
        <v/>
      </c>
    </row>
    <row r="139">
      <c r="A139" s="2" t="inlineStr">
        <is>
          <t>Kia Soul (SK3) 2018-</t>
        </is>
      </c>
      <c r="B139" s="2" t="inlineStr">
        <is>
          <t>KA10052AL</t>
        </is>
      </c>
      <c r="C139" s="2" t="inlineStr">
        <is>
          <t>66311-K0000</t>
        </is>
      </c>
      <c r="D139" s="2" t="inlineStr">
        <is>
          <t>Крыло левое</t>
        </is>
      </c>
      <c r="E139" s="2" t="n">
        <v>1</v>
      </c>
      <c r="F139" s="4" t="n">
        <v>6010</v>
      </c>
      <c r="G139" s="13" t="n"/>
      <c r="H139" s="5">
        <f>IF(G139="","",F139*MIN(G139,E139))</f>
        <v/>
      </c>
    </row>
    <row r="140">
      <c r="A140" s="2" t="inlineStr">
        <is>
          <t>Kia Soul (SK3) 2018- Левая</t>
        </is>
      </c>
      <c r="B140" s="2" t="inlineStr">
        <is>
          <t>02-K000-05L</t>
        </is>
      </c>
      <c r="C140" s="2" t="inlineStr">
        <is>
          <t>92201-K0000</t>
        </is>
      </c>
      <c r="D140" s="2" t="inlineStr">
        <is>
          <t>Туманка</t>
        </is>
      </c>
      <c r="E140" s="2" t="n">
        <v>1</v>
      </c>
      <c r="F140" s="4" t="n">
        <v>1010</v>
      </c>
      <c r="G140" s="13" t="n"/>
      <c r="H140" s="5">
        <f>IF(G140="","",F140*MIN(G140,E140))</f>
        <v/>
      </c>
    </row>
    <row r="141">
      <c r="A141" s="2" t="inlineStr">
        <is>
          <t>Kia Soul (SK3) 2018-2022</t>
        </is>
      </c>
      <c r="B141" s="2" t="inlineStr">
        <is>
          <t>02-K000-07B</t>
        </is>
      </c>
      <c r="C141" s="2" t="inlineStr">
        <is>
          <t>86530-K000</t>
        </is>
      </c>
      <c r="D141" s="2" t="inlineStr">
        <is>
          <t>Решетка в бампер</t>
        </is>
      </c>
      <c r="E141" s="2" t="n">
        <v>3</v>
      </c>
      <c r="F141" s="4" t="n">
        <v>5050</v>
      </c>
      <c r="G141" s="13" t="n"/>
      <c r="H141" s="5">
        <f>IF(G141="","",F141*MIN(G141,E141))</f>
        <v/>
      </c>
    </row>
    <row r="142">
      <c r="A142" s="2" t="inlineStr">
        <is>
          <t>Kia Soul (SK3) 2018-2022 Левая</t>
        </is>
      </c>
      <c r="B142" s="2" t="inlineStr">
        <is>
          <t>02-K000-01AHL</t>
        </is>
      </c>
      <c r="C142" s="2" t="inlineStr">
        <is>
          <t>92101K0120</t>
        </is>
      </c>
      <c r="D142" s="2" t="inlineStr">
        <is>
          <t>Фара линза галоген</t>
        </is>
      </c>
      <c r="E142" s="2" t="n">
        <v>1</v>
      </c>
      <c r="F142" s="4" t="n">
        <v>8080</v>
      </c>
      <c r="G142" s="13" t="n"/>
      <c r="H142" s="5">
        <f>IF(G142="","",F142*MIN(G142,E142))</f>
        <v/>
      </c>
    </row>
    <row r="143">
      <c r="A143" s="2" t="inlineStr">
        <is>
          <t>Kia Soul 2008-2011</t>
        </is>
      </c>
      <c r="B143" s="2" t="inlineStr">
        <is>
          <t>02-2K00-03</t>
        </is>
      </c>
      <c r="C143" s="2" t="inlineStr">
        <is>
          <t>865112K000</t>
        </is>
      </c>
      <c r="D143" s="2" t="inlineStr">
        <is>
          <t>Бампер передний с накладкой</t>
        </is>
      </c>
      <c r="E143" s="2" t="n">
        <v>5</v>
      </c>
      <c r="F143" s="4" t="n">
        <v>2950</v>
      </c>
      <c r="G143" s="13" t="n"/>
      <c r="H143" s="5">
        <f>IF(G143="","",F143*MIN(G143,E143))</f>
        <v/>
      </c>
    </row>
    <row r="144">
      <c r="A144" s="2" t="inlineStr">
        <is>
          <t>Kia Soul 2008-2011</t>
        </is>
      </c>
      <c r="B144" s="2" t="inlineStr">
        <is>
          <t>KI1A02BR</t>
        </is>
      </c>
      <c r="C144" s="2" t="inlineStr">
        <is>
          <t>66321-2K500</t>
        </is>
      </c>
      <c r="D144" s="2" t="inlineStr">
        <is>
          <t>Крыло под молдинг правое</t>
        </is>
      </c>
      <c r="E144" s="2" t="n">
        <v>2</v>
      </c>
      <c r="F144" s="4" t="n">
        <v>2610</v>
      </c>
      <c r="G144" s="13" t="n"/>
      <c r="H144" s="5">
        <f>IF(G144="","",F144*MIN(G144,E144))</f>
        <v/>
      </c>
    </row>
    <row r="145">
      <c r="A145" s="2" t="inlineStr">
        <is>
          <t>Kia Soul 2008-2011</t>
        </is>
      </c>
      <c r="B145" s="2" t="inlineStr">
        <is>
          <t>KA130839R</t>
        </is>
      </c>
      <c r="C145" s="2" t="inlineStr">
        <is>
          <t>921022K010</t>
        </is>
      </c>
      <c r="D145" s="2" t="inlineStr">
        <is>
          <t>Фара правая</t>
        </is>
      </c>
      <c r="E145" s="2" t="n">
        <v>2</v>
      </c>
      <c r="F145" s="4" t="n">
        <v>4940</v>
      </c>
      <c r="G145" s="13" t="n"/>
      <c r="H145" s="5">
        <f>IF(G145="","",F145*MIN(G145,E145))</f>
        <v/>
      </c>
    </row>
    <row r="146">
      <c r="A146" s="2" t="inlineStr">
        <is>
          <t>Kia Soul 2008-2014</t>
        </is>
      </c>
      <c r="B146" s="2" t="inlineStr">
        <is>
          <t>02-2K00-11</t>
        </is>
      </c>
      <c r="C146" s="2" t="inlineStr">
        <is>
          <t>86530-2K300</t>
        </is>
      </c>
      <c r="D146" s="2" t="inlineStr">
        <is>
          <t>Усилитель переднего бампера</t>
        </is>
      </c>
      <c r="E146" s="2" t="n">
        <v>4</v>
      </c>
      <c r="F146" s="4" t="n">
        <v>850</v>
      </c>
      <c r="G146" s="13" t="n"/>
      <c r="H146" s="5">
        <f>IF(G146="","",F146*MIN(G146,E146))</f>
        <v/>
      </c>
    </row>
    <row r="147">
      <c r="A147" s="2" t="inlineStr">
        <is>
          <t>Kia Soul 2014-2016</t>
        </is>
      </c>
      <c r="B147" s="2" t="inlineStr">
        <is>
          <t>KA07045GA</t>
        </is>
      </c>
      <c r="C147" s="2" t="inlineStr">
        <is>
          <t>86561B2000</t>
        </is>
      </c>
      <c r="D147" s="2" t="inlineStr">
        <is>
          <t>Решетка в бампер</t>
        </is>
      </c>
      <c r="E147" s="2" t="n">
        <v>6</v>
      </c>
      <c r="F147" s="4" t="n">
        <v>3200</v>
      </c>
      <c r="G147" s="13" t="n"/>
      <c r="H147" s="5">
        <f>IF(G147="","",F147*MIN(G147,E147))</f>
        <v/>
      </c>
    </row>
    <row r="148">
      <c r="A148" s="2" t="inlineStr">
        <is>
          <t>Kia Soul 2014-2019</t>
        </is>
      </c>
      <c r="B148" s="2" t="inlineStr">
        <is>
          <t>KI1B01A</t>
        </is>
      </c>
      <c r="C148" s="2" t="inlineStr">
        <is>
          <t>66400B2000</t>
        </is>
      </c>
      <c r="D148" s="2" t="inlineStr">
        <is>
          <t>Капот</t>
        </is>
      </c>
      <c r="E148" s="2" t="n">
        <v>3</v>
      </c>
      <c r="F148" s="4" t="n">
        <v>13880</v>
      </c>
      <c r="G148" s="13" t="n"/>
      <c r="H148" s="5">
        <f>IF(G148="","",F148*MIN(G148,E148))</f>
        <v/>
      </c>
    </row>
    <row r="149">
      <c r="A149" s="2" t="inlineStr">
        <is>
          <t>Kia Soul 2014-2019</t>
        </is>
      </c>
      <c r="B149" s="2" t="inlineStr">
        <is>
          <t>KI1B02AR</t>
        </is>
      </c>
      <c r="C149" s="2" t="inlineStr">
        <is>
          <t>66321B2000</t>
        </is>
      </c>
      <c r="D149" s="2" t="inlineStr">
        <is>
          <t>Крыло правое</t>
        </is>
      </c>
      <c r="E149" s="2" t="n">
        <v>2</v>
      </c>
      <c r="F149" s="4" t="n">
        <v>5600</v>
      </c>
      <c r="G149" s="13" t="n"/>
      <c r="H149" s="5">
        <f>IF(G149="","",F149*MIN(G149,E149))</f>
        <v/>
      </c>
    </row>
    <row r="150">
      <c r="A150" s="2" t="inlineStr">
        <is>
          <t>Kia Spectra ИЖ 00- 4D (Россия)</t>
        </is>
      </c>
      <c r="B150" s="2" t="inlineStr">
        <is>
          <t>ST-KA40-016L-2-R</t>
        </is>
      </c>
      <c r="C150" s="2" t="inlineStr">
        <is>
          <t>0K2N1 56141</t>
        </is>
      </c>
      <c r="D150" s="2" t="inlineStr">
        <is>
          <t>Подкрылок перед левый</t>
        </is>
      </c>
      <c r="E150" s="2" t="n">
        <v>1</v>
      </c>
      <c r="F150" s="4" t="n">
        <v>570</v>
      </c>
      <c r="G150" s="13" t="n"/>
      <c r="H150" s="5">
        <f>IF(G150="","",F150*MIN(G150,E150))</f>
        <v/>
      </c>
    </row>
    <row r="151">
      <c r="A151" s="2" t="inlineStr">
        <is>
          <t>Kia Spectra ИЖ 00- 4D (Россия)</t>
        </is>
      </c>
      <c r="B151" s="2" t="inlineStr">
        <is>
          <t>ST-KA40-016L-1-R</t>
        </is>
      </c>
      <c r="C151" s="2" t="inlineStr">
        <is>
          <t>0K2N156131</t>
        </is>
      </c>
      <c r="D151" s="2" t="inlineStr">
        <is>
          <t>Подкрылок перед правый</t>
        </is>
      </c>
      <c r="E151" s="2" t="n">
        <v>2</v>
      </c>
      <c r="F151" s="4" t="n">
        <v>570</v>
      </c>
      <c r="G151" s="13" t="n"/>
      <c r="H151" s="5">
        <f>IF(G151="","",F151*MIN(G151,E151))</f>
        <v/>
      </c>
    </row>
    <row r="152">
      <c r="A152" s="2" t="inlineStr">
        <is>
          <t>Kia Sportage (II) (2.0L) 2006-2008</t>
        </is>
      </c>
      <c r="B152" s="2" t="inlineStr">
        <is>
          <t>KOJ02-19211</t>
        </is>
      </c>
      <c r="C152" s="2" t="inlineStr">
        <is>
          <t>86811-1F000</t>
        </is>
      </c>
      <c r="D152" s="2" t="inlineStr">
        <is>
          <t>Подкрылок левый</t>
        </is>
      </c>
      <c r="E152" s="2" t="n">
        <v>12</v>
      </c>
      <c r="F152" s="4" t="n">
        <v>700</v>
      </c>
      <c r="G152" s="13" t="n"/>
      <c r="H152" s="5">
        <f>IF(G152="","",F152*MIN(G152,E152))</f>
        <v/>
      </c>
    </row>
    <row r="153">
      <c r="A153" s="2" t="inlineStr">
        <is>
          <t>Kia Sportage (II) (2.0L) 2006-2008</t>
        </is>
      </c>
      <c r="B153" s="2" t="inlineStr">
        <is>
          <t>KOJ02-19212</t>
        </is>
      </c>
      <c r="C153" s="2" t="inlineStr">
        <is>
          <t>868121F000</t>
        </is>
      </c>
      <c r="D153" s="2" t="inlineStr">
        <is>
          <t>Подкрылок правый</t>
        </is>
      </c>
      <c r="E153" s="2" t="n">
        <v>13</v>
      </c>
      <c r="F153" s="4" t="n">
        <v>670</v>
      </c>
      <c r="G153" s="13" t="n"/>
      <c r="H153" s="5">
        <f>IF(G153="","",F153*MIN(G153,E153))</f>
        <v/>
      </c>
    </row>
    <row r="154">
      <c r="A154" s="2" t="inlineStr">
        <is>
          <t>Kia Sportage (II) 2008-2010</t>
        </is>
      </c>
      <c r="B154" s="2" t="inlineStr">
        <is>
          <t>ST-223-1131L</t>
        </is>
      </c>
      <c r="C154" s="2" t="inlineStr">
        <is>
          <t>ST-223-1131L</t>
        </is>
      </c>
      <c r="D154" s="2" t="inlineStr">
        <is>
          <t>Фара левая под эл/кор.</t>
        </is>
      </c>
      <c r="E154" s="2" t="n">
        <v>1</v>
      </c>
      <c r="F154" s="4" t="n">
        <v>3630</v>
      </c>
      <c r="G154" s="13" t="n"/>
      <c r="H154" s="5">
        <f>IF(G154="","",F154*MIN(G154,E154))</f>
        <v/>
      </c>
    </row>
    <row r="155">
      <c r="A155" s="2" t="inlineStr">
        <is>
          <t>Kia Sportage (III) 10-15 (KI5302ARUC / Замятие) Дисконт 10%</t>
        </is>
      </c>
      <c r="B155" s="2" t="inlineStr">
        <is>
          <t>KI5302ARUC</t>
        </is>
      </c>
      <c r="C155" s="2" t="inlineStr">
        <is>
          <t>663213W000</t>
        </is>
      </c>
      <c r="D155" s="2" t="inlineStr">
        <is>
          <t>Крыло правое</t>
        </is>
      </c>
      <c r="E155" s="2" t="n">
        <v>1</v>
      </c>
      <c r="F155" s="4" t="n">
        <v>2180</v>
      </c>
      <c r="G155" s="13" t="n"/>
      <c r="H155" s="5">
        <f>IF(G155="","",F155*MIN(G155,E155))</f>
        <v/>
      </c>
    </row>
    <row r="156">
      <c r="A156" s="2" t="inlineStr">
        <is>
          <t>Kia Sportage 05-08 Правая (02-1F00-05RUC / Скол) Дисконт 20%</t>
        </is>
      </c>
      <c r="B156" s="2" t="inlineStr">
        <is>
          <t>02-1F00-05RUC</t>
        </is>
      </c>
      <c r="C156" s="2" t="inlineStr">
        <is>
          <t>92202 1F001</t>
        </is>
      </c>
      <c r="D156" s="2" t="inlineStr">
        <is>
          <t>Туманка</t>
        </is>
      </c>
      <c r="E156" s="2" t="n">
        <v>1</v>
      </c>
      <c r="F156" s="4" t="n">
        <v>700</v>
      </c>
      <c r="G156" s="13" t="n"/>
      <c r="H156" s="5">
        <f>IF(G156="","",F156*MIN(G156,E156))</f>
        <v/>
      </c>
    </row>
    <row r="157">
      <c r="A157" s="2" t="inlineStr">
        <is>
          <t>Kia Sportage 2006-2008 Левая</t>
        </is>
      </c>
      <c r="B157" s="2" t="inlineStr">
        <is>
          <t xml:space="preserve">02-1F00-05L </t>
        </is>
      </c>
      <c r="C157" s="2" t="inlineStr">
        <is>
          <t>922010Z000</t>
        </is>
      </c>
      <c r="D157" s="2" t="inlineStr">
        <is>
          <t>Туманка</t>
        </is>
      </c>
      <c r="E157" s="2" t="n">
        <v>1</v>
      </c>
      <c r="F157" s="4" t="n">
        <v>950</v>
      </c>
      <c r="G157" s="13" t="n"/>
      <c r="H157" s="5">
        <f>IF(G157="","",F157*MIN(G157,E157))</f>
        <v/>
      </c>
    </row>
    <row r="158">
      <c r="A158" s="2" t="inlineStr">
        <is>
          <t>Kia Sportage 2006-2010</t>
        </is>
      </c>
      <c r="B158" s="2" t="inlineStr">
        <is>
          <t>GD99632AL</t>
        </is>
      </c>
      <c r="C158" s="2" t="inlineStr">
        <is>
          <t>663111F000</t>
        </is>
      </c>
      <c r="D158" s="2" t="inlineStr">
        <is>
          <t>Крыло без повторителя / под расширитель левое</t>
        </is>
      </c>
      <c r="E158" s="2" t="n">
        <v>1</v>
      </c>
      <c r="F158" s="4" t="n">
        <v>1870</v>
      </c>
      <c r="G158" s="13" t="n"/>
      <c r="H158" s="5">
        <f>IF(G158="","",F158*MIN(G158,E158))</f>
        <v/>
      </c>
    </row>
    <row r="159">
      <c r="A159" s="2" t="inlineStr">
        <is>
          <t>Kia Sportage 2006-2010</t>
        </is>
      </c>
      <c r="B159" s="2" t="inlineStr">
        <is>
          <t>GD99632AR</t>
        </is>
      </c>
      <c r="C159" s="2" t="inlineStr">
        <is>
          <t>663211F100</t>
        </is>
      </c>
      <c r="D159" s="2" t="inlineStr">
        <is>
          <t>Крыло без повторителя / под расширитель правое</t>
        </is>
      </c>
      <c r="E159" s="2" t="n">
        <v>1</v>
      </c>
      <c r="F159" s="4" t="n">
        <v>1870</v>
      </c>
      <c r="G159" s="13" t="n"/>
      <c r="H159" s="5">
        <f>IF(G159="","",F159*MIN(G159,E159))</f>
        <v/>
      </c>
    </row>
    <row r="160">
      <c r="A160" s="2" t="inlineStr">
        <is>
          <t>Kia Sportage 2008-2010</t>
        </is>
      </c>
      <c r="B160" s="2" t="inlineStr">
        <is>
          <t>02-1F50-07A2</t>
        </is>
      </c>
      <c r="C160" s="2" t="inlineStr">
        <is>
          <t>8635003000</t>
        </is>
      </c>
      <c r="D160" s="2" t="inlineStr">
        <is>
          <t>Решетка радиатора</t>
        </is>
      </c>
      <c r="E160" s="2" t="n">
        <v>1</v>
      </c>
      <c r="F160" s="4" t="n">
        <v>1500</v>
      </c>
      <c r="G160" s="13" t="n"/>
      <c r="H160" s="5">
        <f>IF(G160="","",F160*MIN(G160,E160))</f>
        <v/>
      </c>
    </row>
    <row r="161">
      <c r="A161" s="2" t="inlineStr">
        <is>
          <t>Kia Sportage 2008-2010 Левая</t>
        </is>
      </c>
      <c r="B161" s="2" t="inlineStr">
        <is>
          <t>02-1F50-01A1L</t>
        </is>
      </c>
      <c r="C161" s="2" t="inlineStr">
        <is>
          <t>921010Z110</t>
        </is>
      </c>
      <c r="D161" s="2" t="inlineStr">
        <is>
          <t>Фара механический корректор</t>
        </is>
      </c>
      <c r="E161" s="2" t="n">
        <v>2</v>
      </c>
      <c r="F161" s="4" t="n">
        <v>1810</v>
      </c>
      <c r="G161" s="13" t="n"/>
      <c r="H161" s="5">
        <f>IF(G161="","",F161*MIN(G161,E161))</f>
        <v/>
      </c>
    </row>
    <row r="162">
      <c r="A162" s="2" t="inlineStr">
        <is>
          <t>Kia Sportage 2008-2010 Правая</t>
        </is>
      </c>
      <c r="B162" s="2" t="inlineStr">
        <is>
          <t>KA100427R</t>
        </is>
      </c>
      <c r="C162" s="2" t="inlineStr">
        <is>
          <t>922021F500</t>
        </is>
      </c>
      <c r="D162" s="2" t="inlineStr">
        <is>
          <t>Туманка</t>
        </is>
      </c>
      <c r="E162" s="2" t="n">
        <v>1</v>
      </c>
      <c r="F162" s="4" t="n">
        <v>410</v>
      </c>
      <c r="G162" s="13" t="n"/>
      <c r="H162" s="5">
        <f>IF(G162="","",F162*MIN(G162,E162))</f>
        <v/>
      </c>
    </row>
    <row r="163">
      <c r="A163" s="2" t="inlineStr">
        <is>
          <t>Kia Sportage 2010-2014</t>
        </is>
      </c>
      <c r="B163" s="2" t="inlineStr">
        <is>
          <t>223-1951L-UE</t>
        </is>
      </c>
      <c r="C163" s="2" t="inlineStr">
        <is>
          <t>924013W000</t>
        </is>
      </c>
      <c r="D163" s="2" t="inlineStr">
        <is>
          <t>Фонарь левый</t>
        </is>
      </c>
      <c r="E163" s="2" t="n">
        <v>1</v>
      </c>
      <c r="F163" s="4" t="n">
        <v>5230</v>
      </c>
      <c r="G163" s="13" t="n"/>
      <c r="H163" s="5">
        <f>IF(G163="","",F163*MIN(G163,E163))</f>
        <v/>
      </c>
    </row>
    <row r="164">
      <c r="A164" s="2" t="inlineStr">
        <is>
          <t>Kia Sportage 2010-2014</t>
        </is>
      </c>
      <c r="B164" s="2" t="inlineStr">
        <is>
          <t>223-1951R-UE</t>
        </is>
      </c>
      <c r="C164" s="2" t="inlineStr">
        <is>
          <t>924023W000</t>
        </is>
      </c>
      <c r="D164" s="2" t="inlineStr">
        <is>
          <t>Фонарь правый</t>
        </is>
      </c>
      <c r="E164" s="2" t="n">
        <v>1</v>
      </c>
      <c r="F164" s="4" t="n">
        <v>5230</v>
      </c>
      <c r="G164" s="13" t="n"/>
      <c r="H164" s="5">
        <f>IF(G164="","",F164*MIN(G164,E164))</f>
        <v/>
      </c>
    </row>
    <row r="165">
      <c r="A165" s="2" t="inlineStr">
        <is>
          <t>Kia Sportage 2010-2016</t>
        </is>
      </c>
      <c r="B165" s="2" t="inlineStr">
        <is>
          <t>KA101008</t>
        </is>
      </c>
      <c r="C165" s="2" t="inlineStr">
        <is>
          <t>865613W000</t>
        </is>
      </c>
      <c r="D165" s="2" t="inlineStr">
        <is>
          <t>Бампер (решетка в бампер)</t>
        </is>
      </c>
      <c r="E165" s="2" t="n">
        <v>13</v>
      </c>
      <c r="F165" s="4" t="n">
        <v>1060</v>
      </c>
      <c r="G165" s="13" t="n"/>
      <c r="H165" s="5">
        <f>IF(G165="","",F165*MIN(G165,E165))</f>
        <v/>
      </c>
    </row>
    <row r="166">
      <c r="A166" s="2" t="inlineStr">
        <is>
          <t>Kia Sportage 2010-2016</t>
        </is>
      </c>
      <c r="B166" s="2" t="inlineStr">
        <is>
          <t>ST-KA82-000M-2</t>
        </is>
      </c>
      <c r="C166" s="2" t="inlineStr">
        <is>
          <t>865813U000</t>
        </is>
      </c>
      <c r="D166" s="2" t="inlineStr">
        <is>
          <t>Молдинг бампера хром левый</t>
        </is>
      </c>
      <c r="E166" s="2" t="n">
        <v>1</v>
      </c>
      <c r="F166" s="4" t="n">
        <v>580</v>
      </c>
      <c r="G166" s="13" t="n"/>
      <c r="H166" s="5">
        <f>IF(G166="","",F166*MIN(G166,E166))</f>
        <v/>
      </c>
    </row>
    <row r="167">
      <c r="A167" s="2" t="inlineStr">
        <is>
          <t>Kia Sportage 2016-2019</t>
        </is>
      </c>
      <c r="B167" s="2" t="inlineStr">
        <is>
          <t>KA101659</t>
        </is>
      </c>
      <c r="C167" s="2" t="inlineStr">
        <is>
          <t>86612F1000</t>
        </is>
      </c>
      <c r="D167" s="2" t="inlineStr">
        <is>
          <t>Бампер задний нижняя часть</t>
        </is>
      </c>
      <c r="E167" s="2" t="n">
        <v>1</v>
      </c>
      <c r="F167" s="4" t="n">
        <v>4560</v>
      </c>
      <c r="G167" s="13" t="n"/>
      <c r="H167" s="5">
        <f>IF(G167="","",F167*MIN(G167,E167))</f>
        <v/>
      </c>
    </row>
    <row r="168">
      <c r="A168" s="2" t="inlineStr">
        <is>
          <t>Kia Sportage 2016-2019</t>
        </is>
      </c>
      <c r="B168" s="2" t="inlineStr">
        <is>
          <t>KA101664R</t>
        </is>
      </c>
      <c r="C168" s="2" t="inlineStr">
        <is>
          <t>92406D9200</t>
        </is>
      </c>
      <c r="D168" s="2" t="inlineStr">
        <is>
          <t>Фонарь в задний бампер правый</t>
        </is>
      </c>
      <c r="E168" s="2" t="n">
        <v>3</v>
      </c>
      <c r="F168" s="4" t="n">
        <v>1690</v>
      </c>
      <c r="G168" s="13" t="n"/>
      <c r="H168" s="5">
        <f>IF(G168="","",F168*MIN(G168,E168))</f>
        <v/>
      </c>
    </row>
    <row r="169">
      <c r="A169" s="2" t="inlineStr">
        <is>
          <t>Kia Sportage 2016-2019 Дисконт 20%</t>
        </is>
      </c>
      <c r="B169" s="2" t="inlineStr">
        <is>
          <t>KA101664LUC</t>
        </is>
      </c>
      <c r="C169" s="2" t="inlineStr">
        <is>
          <t>92405D9200</t>
        </is>
      </c>
      <c r="D169" s="2" t="inlineStr">
        <is>
          <t>Фонарь в задний бампер левый</t>
        </is>
      </c>
      <c r="E169" s="2" t="n">
        <v>1</v>
      </c>
      <c r="F169" s="4" t="n">
        <v>2540</v>
      </c>
      <c r="G169" s="13" t="n"/>
      <c r="H169" s="5">
        <f>IF(G169="","",F169*MIN(G169,E169))</f>
        <v/>
      </c>
    </row>
    <row r="170">
      <c r="A170" s="2" t="inlineStr">
        <is>
          <t>Kia Sportage 2016-2019 Левая</t>
        </is>
      </c>
      <c r="B170" s="2" t="inlineStr">
        <is>
          <t>ST-KA83-219-A2</t>
        </is>
      </c>
      <c r="C170" s="2" t="inlineStr">
        <is>
          <t>86521F1300</t>
        </is>
      </c>
      <c r="D170" s="2" t="inlineStr">
        <is>
          <t>Заглушка под LED туманку</t>
        </is>
      </c>
      <c r="E170" s="2" t="n">
        <v>2</v>
      </c>
      <c r="F170" s="4" t="n">
        <v>800</v>
      </c>
      <c r="G170" s="13" t="n"/>
      <c r="H170" s="5">
        <f>IF(G170="","",F170*MIN(G170,E170))</f>
        <v/>
      </c>
    </row>
    <row r="171">
      <c r="A171" s="2" t="inlineStr">
        <is>
          <t>Kia Sportage 2016-2019 Левая</t>
        </is>
      </c>
      <c r="B171" s="2" t="inlineStr">
        <is>
          <t>02-F100-05L</t>
        </is>
      </c>
      <c r="C171" s="2" t="inlineStr">
        <is>
          <t>92201F1000</t>
        </is>
      </c>
      <c r="D171" s="2" t="inlineStr">
        <is>
          <t>Туманка</t>
        </is>
      </c>
      <c r="E171" s="2" t="n">
        <v>2</v>
      </c>
      <c r="F171" s="4" t="n">
        <v>870</v>
      </c>
      <c r="G171" s="13" t="n"/>
      <c r="H171" s="5">
        <f>IF(G171="","",F171*MIN(G171,E171))</f>
        <v/>
      </c>
    </row>
    <row r="172">
      <c r="A172" s="2" t="inlineStr">
        <is>
          <t>Kia Sportage 2016-2019 Правая</t>
        </is>
      </c>
      <c r="B172" s="2" t="inlineStr">
        <is>
          <t>02-F100-05R</t>
        </is>
      </c>
      <c r="C172" s="2" t="inlineStr">
        <is>
          <t>92202F1000</t>
        </is>
      </c>
      <c r="D172" s="2" t="inlineStr">
        <is>
          <t>Туманка</t>
        </is>
      </c>
      <c r="E172" s="2" t="n">
        <v>1</v>
      </c>
      <c r="F172" s="4" t="n">
        <v>870</v>
      </c>
      <c r="G172" s="13" t="n"/>
      <c r="H172" s="5">
        <f>IF(G172="","",F172*MIN(G172,E172))</f>
        <v/>
      </c>
    </row>
    <row r="173">
      <c r="A173" s="2" t="inlineStr">
        <is>
          <t>Kia Sportage 2019-2022 Левая</t>
        </is>
      </c>
      <c r="B173" s="2" t="inlineStr">
        <is>
          <t>02-F150-05L</t>
        </is>
      </c>
      <c r="C173" s="2" t="inlineStr">
        <is>
          <t>92201F1500</t>
        </is>
      </c>
      <c r="D173" s="2" t="inlineStr">
        <is>
          <t>Туманка</t>
        </is>
      </c>
      <c r="E173" s="2" t="n">
        <v>2</v>
      </c>
      <c r="F173" s="4" t="n">
        <v>1220</v>
      </c>
      <c r="G173" s="13" t="n"/>
      <c r="H173" s="5">
        <f>IF(G173="","",F173*MIN(G173,E173))</f>
        <v/>
      </c>
    </row>
    <row r="174">
      <c r="A174" s="2" t="inlineStr">
        <is>
          <t>Kia Sportage 2019-2022 Правая</t>
        </is>
      </c>
      <c r="B174" s="2" t="inlineStr">
        <is>
          <t>02-F150-05R</t>
        </is>
      </c>
      <c r="C174" s="2" t="inlineStr">
        <is>
          <t>92202F1500</t>
        </is>
      </c>
      <c r="D174" s="2" t="inlineStr">
        <is>
          <t>Туманка</t>
        </is>
      </c>
      <c r="E174" s="2" t="n">
        <v>2</v>
      </c>
      <c r="F174" s="4" t="n">
        <v>1220</v>
      </c>
      <c r="G174" s="13" t="n"/>
      <c r="H174" s="5">
        <f>IF(G174="","",F174*MIN(G174,E174))</f>
        <v/>
      </c>
    </row>
    <row r="175">
      <c r="A175" s="2" t="inlineStr">
        <is>
          <t>Kia Sportage 2021-2022</t>
        </is>
      </c>
      <c r="B175" s="2" t="inlineStr">
        <is>
          <t xml:space="preserve">KA102164AL </t>
        </is>
      </c>
      <c r="C175" s="2" t="inlineStr">
        <is>
          <t>92405-P1000</t>
        </is>
      </c>
      <c r="D175" s="2" t="inlineStr">
        <is>
          <t>Фонарь левый в задний бампер</t>
        </is>
      </c>
      <c r="E175" s="2" t="n">
        <v>5</v>
      </c>
      <c r="F175" s="4" t="n">
        <v>1400</v>
      </c>
      <c r="G175" s="13" t="n"/>
      <c r="H175" s="5">
        <f>IF(G175="","",F175*MIN(G175,E175))</f>
        <v/>
      </c>
    </row>
    <row r="176">
      <c r="A176" s="2" t="inlineStr">
        <is>
          <t>Kia Sportage 2021-2022</t>
        </is>
      </c>
      <c r="B176" s="2" t="inlineStr">
        <is>
          <t>KA102164AR</t>
        </is>
      </c>
      <c r="C176" s="2" t="inlineStr">
        <is>
          <t>92406-P1000</t>
        </is>
      </c>
      <c r="D176" s="2" t="inlineStr">
        <is>
          <t>Фонарь правый в задний бампер</t>
        </is>
      </c>
      <c r="E176" s="2" t="n">
        <v>5</v>
      </c>
      <c r="F176" s="4" t="n">
        <v>1400</v>
      </c>
      <c r="G176" s="13" t="n"/>
      <c r="H176" s="5">
        <f>IF(G176="","",F176*MIN(G176,E176))</f>
        <v/>
      </c>
    </row>
    <row r="177">
      <c r="A177" s="2" t="inlineStr">
        <is>
          <t>Kia Sportage 21</t>
        </is>
      </c>
      <c r="B177" s="2" t="inlineStr">
        <is>
          <t>KA102132A</t>
        </is>
      </c>
      <c r="C177" s="2" t="inlineStr">
        <is>
          <t>86511-P1000</t>
        </is>
      </c>
      <c r="D177" s="2" t="inlineStr">
        <is>
          <t>Бампер передний (Верхняя часть)</t>
        </is>
      </c>
      <c r="E177" s="2" t="n">
        <v>1</v>
      </c>
      <c r="F177" s="4" t="n">
        <v>4900</v>
      </c>
      <c r="G177" s="13" t="n"/>
      <c r="H177" s="5">
        <f>IF(G177="","",F177*MIN(G177,E177))</f>
        <v/>
      </c>
    </row>
    <row r="178">
      <c r="A178" s="2" t="inlineStr">
        <is>
          <t>Kia Sportage III 2010- Правая</t>
        </is>
      </c>
      <c r="B178" s="2" t="inlineStr">
        <is>
          <t>KA101039R</t>
        </is>
      </c>
      <c r="C178" s="2" t="inlineStr">
        <is>
          <t>921023W020</t>
        </is>
      </c>
      <c r="D178" s="2" t="inlineStr">
        <is>
          <t>Фара под электрический корректор</t>
        </is>
      </c>
      <c r="E178" s="2" t="n">
        <v>1</v>
      </c>
      <c r="F178" s="4" t="n">
        <v>2770</v>
      </c>
      <c r="G178" s="13" t="n"/>
      <c r="H178" s="5">
        <f>IF(G178="","",F178*MIN(G178,E178))</f>
        <v/>
      </c>
    </row>
    <row r="179">
      <c r="A179" s="2" t="inlineStr">
        <is>
          <t>Kia Sportage III 2010-2016</t>
        </is>
      </c>
      <c r="B179" s="2" t="inlineStr">
        <is>
          <t>02-3U00-04CL</t>
        </is>
      </c>
      <c r="C179" s="2" t="inlineStr">
        <is>
          <t>866733W000</t>
        </is>
      </c>
      <c r="D179" s="2" t="inlineStr">
        <is>
          <t>Клык заднего бампера левый</t>
        </is>
      </c>
      <c r="E179" s="2" t="n">
        <v>3</v>
      </c>
      <c r="F179" s="4" t="n">
        <v>840</v>
      </c>
      <c r="G179" s="13" t="n"/>
      <c r="H179" s="5">
        <f>IF(G179="","",F179*MIN(G179,E179))</f>
        <v/>
      </c>
    </row>
    <row r="180">
      <c r="A180" s="2" t="inlineStr">
        <is>
          <t>Kia Sportage III 2010-2016</t>
        </is>
      </c>
      <c r="B180" s="2" t="inlineStr">
        <is>
          <t>KOJ03-19112</t>
        </is>
      </c>
      <c r="C180" s="2" t="inlineStr">
        <is>
          <t>868123W000</t>
        </is>
      </c>
      <c r="D180" s="2" t="inlineStr">
        <is>
          <t>Подкрылок правый</t>
        </is>
      </c>
      <c r="E180" s="2" t="n">
        <v>1</v>
      </c>
      <c r="F180" s="4" t="n">
        <v>620</v>
      </c>
      <c r="G180" s="13" t="n"/>
      <c r="H180" s="5">
        <f>IF(G180="","",F180*MIN(G180,E180))</f>
        <v/>
      </c>
    </row>
    <row r="181">
      <c r="A181" s="2" t="inlineStr">
        <is>
          <t>Kia Sportage III 2010-2016</t>
        </is>
      </c>
      <c r="B181" s="2" t="inlineStr">
        <is>
          <t xml:space="preserve">KA101065L </t>
        </is>
      </c>
      <c r="C181" s="2" t="inlineStr">
        <is>
          <t>877513W000</t>
        </is>
      </c>
      <c r="D181" s="2" t="inlineStr">
        <is>
          <t>Порог левый</t>
        </is>
      </c>
      <c r="E181" s="2" t="n">
        <v>2</v>
      </c>
      <c r="F181" s="4" t="n">
        <v>1040</v>
      </c>
      <c r="G181" s="13" t="n"/>
      <c r="H181" s="5">
        <f>IF(G181="","",F181*MIN(G181,E181))</f>
        <v/>
      </c>
    </row>
    <row r="182">
      <c r="A182" s="2" t="inlineStr">
        <is>
          <t>Kia Sportage III 2010-2016</t>
        </is>
      </c>
      <c r="B182" s="2" t="inlineStr">
        <is>
          <t>ST-KA82-016M-2</t>
        </is>
      </c>
      <c r="C182" s="2" t="inlineStr">
        <is>
          <t>877113U000</t>
        </is>
      </c>
      <c r="D182" s="2" t="inlineStr">
        <is>
          <t>Расширитель переднего крыла левый</t>
        </is>
      </c>
      <c r="E182" s="2" t="n">
        <v>9</v>
      </c>
      <c r="F182" s="4" t="n">
        <v>850</v>
      </c>
      <c r="G182" s="13" t="n"/>
      <c r="H182" s="5">
        <f>IF(G182="","",F182*MIN(G182,E182))</f>
        <v/>
      </c>
    </row>
    <row r="183">
      <c r="A183" s="2" t="inlineStr">
        <is>
          <t>Kia Sportage III 2010-2016</t>
        </is>
      </c>
      <c r="B183" s="2" t="inlineStr">
        <is>
          <t>02-3U00-40A1R</t>
        </is>
      </c>
      <c r="C183" s="2" t="inlineStr">
        <is>
          <t>877123W000</t>
        </is>
      </c>
      <c r="D183" s="2" t="inlineStr">
        <is>
          <t>Расширитель переднего крыла правый</t>
        </is>
      </c>
      <c r="E183" s="2" t="n">
        <v>13</v>
      </c>
      <c r="F183" s="4" t="n">
        <v>740</v>
      </c>
      <c r="G183" s="13" t="n"/>
      <c r="H183" s="5">
        <f>IF(G183="","",F183*MIN(G183,E183))</f>
        <v/>
      </c>
    </row>
    <row r="184">
      <c r="A184" s="2" t="inlineStr">
        <is>
          <t>Kia Sportage III 2010-2016 Дисконт 20%</t>
        </is>
      </c>
      <c r="B184" s="2" t="inlineStr">
        <is>
          <t>02-3U00-05TLUC</t>
        </is>
      </c>
      <c r="C184" s="2" t="inlineStr">
        <is>
          <t>924053U300</t>
        </is>
      </c>
      <c r="D184" s="2" t="inlineStr">
        <is>
          <t>Фонарь в задний бампер левый</t>
        </is>
      </c>
      <c r="E184" s="2" t="n">
        <v>1</v>
      </c>
      <c r="F184" s="4" t="n">
        <v>2060</v>
      </c>
      <c r="G184" s="13" t="n"/>
      <c r="H184" s="5">
        <f>IF(G184="","",F184*MIN(G184,E184))</f>
        <v/>
      </c>
    </row>
    <row r="185">
      <c r="A185" s="2" t="inlineStr">
        <is>
          <t>Kia Sportage III 2010-2016 Дисконт 20%</t>
        </is>
      </c>
      <c r="B185" s="2" t="inlineStr">
        <is>
          <t>02-3U00-05TRUC</t>
        </is>
      </c>
      <c r="C185" s="2" t="inlineStr">
        <is>
          <t>924063U300</t>
        </is>
      </c>
      <c r="D185" s="2" t="inlineStr">
        <is>
          <t>Фонарь в задний бампер правый</t>
        </is>
      </c>
      <c r="E185" s="2" t="n">
        <v>1</v>
      </c>
      <c r="F185" s="4" t="n">
        <v>2060</v>
      </c>
      <c r="G185" s="13" t="n"/>
      <c r="H185" s="5">
        <f>IF(G185="","",F185*MIN(G185,E185))</f>
        <v/>
      </c>
    </row>
    <row r="186">
      <c r="A186" s="14" t="inlineStr"/>
      <c r="B186" s="14" t="inlineStr"/>
      <c r="C186" s="14" t="inlineStr"/>
      <c r="D186" s="14" t="inlineStr">
        <is>
          <t>ИТОГО ЗАКАЗ</t>
        </is>
      </c>
      <c r="E186" s="14" t="inlineStr"/>
      <c r="F186" s="15" t="inlineStr"/>
      <c r="G186" s="14">
        <f>SUM(G4:G185)</f>
        <v/>
      </c>
      <c r="H186" s="16">
        <f>SUM(H4:H185)</f>
        <v/>
      </c>
    </row>
    <row r="188" ht="48" customHeight="1">
      <c r="A188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89">
      <c r="A189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85"/>
  <mergeCells count="3">
    <mergeCell ref="A188:H188"/>
    <mergeCell ref="A189:H189"/>
    <mergeCell ref="A1:H1"/>
  </mergeCells>
  <conditionalFormatting sqref="G4:G185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20 — Lifan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LIFAN SMILY 2008-</t>
        </is>
      </c>
      <c r="B4" s="2" t="inlineStr">
        <is>
          <t>KP-LF05-087-0</t>
        </is>
      </c>
      <c r="C4" s="2" t="inlineStr">
        <is>
          <t>F2804111B1</t>
        </is>
      </c>
      <c r="D4" s="2" t="inlineStr">
        <is>
          <t>Бампер задний LIFAN SMILY 2008-</t>
        </is>
      </c>
      <c r="E4" s="2" t="n">
        <v>5</v>
      </c>
      <c r="F4" s="4" t="n">
        <v>1930</v>
      </c>
      <c r="G4" s="13" t="n"/>
      <c r="H4" s="5">
        <f>IF(G4="","",F4*MIN(G4,E4))</f>
        <v/>
      </c>
    </row>
    <row r="5">
      <c r="A5" s="2" t="inlineStr">
        <is>
          <t>Бампер задний Lifan Solano 2010-2015 (Китай)</t>
        </is>
      </c>
      <c r="B5" s="2" t="inlineStr">
        <is>
          <t>KP-LF01-087-0</t>
        </is>
      </c>
      <c r="C5" s="2" t="inlineStr">
        <is>
          <t>B2804111B1</t>
        </is>
      </c>
      <c r="D5" s="2" t="inlineStr">
        <is>
          <t>Бампер задний Lifan Solano 2010-2015 (Китай)</t>
        </is>
      </c>
      <c r="E5" s="2" t="n">
        <v>5</v>
      </c>
      <c r="F5" s="4" t="n">
        <v>2890</v>
      </c>
      <c r="G5" s="13" t="n"/>
      <c r="H5" s="5">
        <f>IF(G5="","",F5*MIN(G5,E5))</f>
        <v/>
      </c>
    </row>
    <row r="6">
      <c r="A6" s="2" t="inlineStr">
        <is>
          <t>Капот Lifan Solano 2010-2016</t>
        </is>
      </c>
      <c r="B6" s="2" t="inlineStr">
        <is>
          <t>KP-LF01-015-0</t>
        </is>
      </c>
      <c r="C6" s="2" t="inlineStr">
        <is>
          <t>B8402000</t>
        </is>
      </c>
      <c r="D6" s="2" t="inlineStr">
        <is>
          <t>Капот Lifan Solano 2010-2016</t>
        </is>
      </c>
      <c r="E6" s="2" t="n">
        <v>2</v>
      </c>
      <c r="F6" s="4" t="n">
        <v>14180</v>
      </c>
      <c r="G6" s="13" t="n"/>
      <c r="H6" s="5">
        <f>IF(G6="","",F6*MIN(G6,E6))</f>
        <v/>
      </c>
    </row>
    <row r="7">
      <c r="A7" s="2" t="inlineStr">
        <is>
          <t>Крепление левое заднего бампера Lifan X60 2012-2016</t>
        </is>
      </c>
      <c r="B7" s="2" t="inlineStr">
        <is>
          <t>KP-LFX60-087B-2</t>
        </is>
      </c>
      <c r="C7" s="2" t="inlineStr">
        <is>
          <t>S2804130</t>
        </is>
      </c>
      <c r="D7" s="2" t="inlineStr">
        <is>
          <t>Крепление левое заднего бампера Lifan X60 2012-2016</t>
        </is>
      </c>
      <c r="E7" s="2" t="n">
        <v>20</v>
      </c>
      <c r="F7" s="4" t="n">
        <v>220</v>
      </c>
      <c r="G7" s="13" t="n"/>
      <c r="H7" s="5">
        <f>IF(G7="","",F7*MIN(G7,E7))</f>
        <v/>
      </c>
    </row>
    <row r="8">
      <c r="A8" s="2" t="inlineStr">
        <is>
          <t>Крепление правое заднего бампера Lifan X60 2012-2016</t>
        </is>
      </c>
      <c r="B8" s="2" t="inlineStr">
        <is>
          <t>KP-LFX60-087B-1</t>
        </is>
      </c>
      <c r="C8" s="2" t="inlineStr">
        <is>
          <t>S2804140</t>
        </is>
      </c>
      <c r="D8" s="2" t="inlineStr">
        <is>
          <t>Крепление правое заднего бампера Lifan X60 2012-2016</t>
        </is>
      </c>
      <c r="E8" s="2" t="n">
        <v>20</v>
      </c>
      <c r="F8" s="4" t="n">
        <v>220</v>
      </c>
      <c r="G8" s="13" t="n"/>
      <c r="H8" s="5">
        <f>IF(G8="","",F8*MIN(G8,E8))</f>
        <v/>
      </c>
    </row>
    <row r="9">
      <c r="A9" s="2" t="inlineStr">
        <is>
          <t>Подкрылок левый передний Lifan Solano 2010-</t>
        </is>
      </c>
      <c r="B9" s="2" t="inlineStr">
        <is>
          <t>KP-LF01-016L-2</t>
        </is>
      </c>
      <c r="C9" s="2" t="inlineStr">
        <is>
          <t>B5400311</t>
        </is>
      </c>
      <c r="D9" s="2" t="inlineStr">
        <is>
          <t>Подкрылок левый передний Lifan Solano 2010-</t>
        </is>
      </c>
      <c r="E9" s="2" t="n">
        <v>10</v>
      </c>
      <c r="F9" s="4" t="n">
        <v>250</v>
      </c>
      <c r="G9" s="13" t="n"/>
      <c r="H9" s="5">
        <f>IF(G9="","",F9*MIN(G9,E9))</f>
        <v/>
      </c>
    </row>
    <row r="10">
      <c r="A10" s="2" t="inlineStr">
        <is>
          <t>Подкрылок правый передний Lifan Solano 2010-</t>
        </is>
      </c>
      <c r="B10" s="2" t="inlineStr">
        <is>
          <t>KP-LF01-016L-1</t>
        </is>
      </c>
      <c r="C10" s="2" t="inlineStr">
        <is>
          <t>B5400321</t>
        </is>
      </c>
      <c r="D10" s="2" t="inlineStr">
        <is>
          <t>Подкрылок правый передний Lifan Solano 2010-</t>
        </is>
      </c>
      <c r="E10" s="2" t="n">
        <v>10</v>
      </c>
      <c r="F10" s="4" t="n">
        <v>250</v>
      </c>
      <c r="G10" s="13" t="n"/>
      <c r="H10" s="5">
        <f>IF(G10="","",F10*MIN(G10,E10))</f>
        <v/>
      </c>
    </row>
    <row r="11">
      <c r="A11" s="2" t="inlineStr">
        <is>
          <t>Радиатор двс пластинчатый Lifan Solano 2010- (Just Drive)</t>
        </is>
      </c>
      <c r="B11" s="2" t="inlineStr">
        <is>
          <t>JPR0163</t>
        </is>
      </c>
      <c r="C11" s="2" t="inlineStr">
        <is>
          <t>A1301100</t>
        </is>
      </c>
      <c r="D11" s="2" t="inlineStr">
        <is>
          <t>Радиатор двс пластинчатый Lifan Solano 2010- (Just Drive)</t>
        </is>
      </c>
      <c r="E11" s="2" t="n">
        <v>1</v>
      </c>
      <c r="F11" s="4" t="n">
        <v>5010</v>
      </c>
      <c r="G11" s="13" t="n"/>
      <c r="H11" s="5">
        <f>IF(G11="","",F11*MIN(G11,E11))</f>
        <v/>
      </c>
    </row>
    <row r="12">
      <c r="A12" s="2" t="inlineStr">
        <is>
          <t>Решетка в бампер Lifan Solano 2010-2016</t>
        </is>
      </c>
      <c r="B12" s="2" t="inlineStr">
        <is>
          <t>KP-LF01-000G-0</t>
        </is>
      </c>
      <c r="C12" s="2" t="inlineStr">
        <is>
          <t>B2803113</t>
        </is>
      </c>
      <c r="D12" s="2" t="inlineStr">
        <is>
          <t>Решетка в бампер Lifan Solano 2010-2016</t>
        </is>
      </c>
      <c r="E12" s="2" t="n">
        <v>10</v>
      </c>
      <c r="F12" s="4" t="n">
        <v>340</v>
      </c>
      <c r="G12" s="13" t="n"/>
      <c r="H12" s="5">
        <f>IF(G12="","",F12*MIN(G12,E12))</f>
        <v/>
      </c>
    </row>
    <row r="13">
      <c r="A13" s="2" t="inlineStr">
        <is>
          <t>Решетка левая в бампер Lifan Solano 2010-2016</t>
        </is>
      </c>
      <c r="B13" s="2" t="inlineStr">
        <is>
          <t>KP-LF01-000G-2</t>
        </is>
      </c>
      <c r="C13" s="2" t="inlineStr">
        <is>
          <t>B2803112</t>
        </is>
      </c>
      <c r="D13" s="2" t="inlineStr">
        <is>
          <t>Решетка левая в бампер Lifan Solano 2010-2016</t>
        </is>
      </c>
      <c r="E13" s="2" t="n">
        <v>10</v>
      </c>
      <c r="F13" s="4" t="n">
        <v>190</v>
      </c>
      <c r="G13" s="13" t="n"/>
      <c r="H13" s="5">
        <f>IF(G13="","",F13*MIN(G13,E13))</f>
        <v/>
      </c>
    </row>
    <row r="14">
      <c r="A14" s="2" t="inlineStr">
        <is>
          <t>Решетка радиатора Lifan Smily 2010- (Китай)</t>
        </is>
      </c>
      <c r="B14" s="2" t="inlineStr">
        <is>
          <t>KP-LF05-093-0</t>
        </is>
      </c>
      <c r="C14" s="2" t="inlineStr">
        <is>
          <t>F2803150A2E01</t>
        </is>
      </c>
      <c r="D14" s="2" t="inlineStr">
        <is>
          <t>Решетка радиатора Lifan Smily 2010- (Китай)</t>
        </is>
      </c>
      <c r="E14" s="2" t="n">
        <v>6</v>
      </c>
      <c r="F14" s="4" t="n">
        <v>2310</v>
      </c>
      <c r="G14" s="13" t="n"/>
      <c r="H14" s="5">
        <f>IF(G14="","",F14*MIN(G14,E14))</f>
        <v/>
      </c>
    </row>
    <row r="15">
      <c r="A15" s="2" t="inlineStr">
        <is>
          <t>Решетка радиатора Lifan Solano 2010-</t>
        </is>
      </c>
      <c r="B15" s="2" t="inlineStr">
        <is>
          <t>KP-LF01-093-0</t>
        </is>
      </c>
      <c r="C15" s="2" t="inlineStr">
        <is>
          <t>B2803150A2</t>
        </is>
      </c>
      <c r="D15" s="2" t="inlineStr">
        <is>
          <t>Решетка радиатора Lifan Solano 2010-</t>
        </is>
      </c>
      <c r="E15" s="2" t="n">
        <v>10</v>
      </c>
      <c r="F15" s="4" t="n">
        <v>2650</v>
      </c>
      <c r="G15" s="13" t="n"/>
      <c r="H15" s="5">
        <f>IF(G15="","",F15*MIN(G15,E15))</f>
        <v/>
      </c>
    </row>
    <row r="16">
      <c r="A16" s="2" t="inlineStr">
        <is>
          <t>Туманка Lifan Smily 08- Левая (Китай)</t>
        </is>
      </c>
      <c r="B16" s="2" t="inlineStr">
        <is>
          <t>F4116100A2</t>
        </is>
      </c>
      <c r="C16" s="2" t="inlineStr">
        <is>
          <t>F4116100A2</t>
        </is>
      </c>
      <c r="D16" s="2" t="inlineStr">
        <is>
          <t>Туманка Lifan Smily 08- Левая (Китай)</t>
        </is>
      </c>
      <c r="E16" s="2" t="n">
        <v>1</v>
      </c>
      <c r="F16" s="4" t="n">
        <v>970</v>
      </c>
      <c r="G16" s="13" t="n"/>
      <c r="H16" s="5">
        <f>IF(G16="","",F16*MIN(G16,E16))</f>
        <v/>
      </c>
    </row>
    <row r="17">
      <c r="A17" s="2" t="inlineStr">
        <is>
          <t>Туманка задняя Lifan X60 2012- Правая (Lifan)</t>
        </is>
      </c>
      <c r="B17" s="2" t="inlineStr">
        <is>
          <t>S4116400</t>
        </is>
      </c>
      <c r="C17" s="2" t="inlineStr">
        <is>
          <t>S4116400</t>
        </is>
      </c>
      <c r="D17" s="2" t="inlineStr">
        <is>
          <t>Туманка задняя Lifan X60 2012- Правая (Lifan)</t>
        </is>
      </c>
      <c r="E17" s="2" t="n">
        <v>1</v>
      </c>
      <c r="F17" s="4" t="n">
        <v>560</v>
      </c>
      <c r="G17" s="13" t="n"/>
      <c r="H17" s="5">
        <f>IF(G17="","",F17*MIN(G17,E17))</f>
        <v/>
      </c>
    </row>
    <row r="18">
      <c r="A18" s="2" t="inlineStr">
        <is>
          <t>Туманка правая Lifan Solano 2010-</t>
        </is>
      </c>
      <c r="B18" s="2" t="inlineStr">
        <is>
          <t>KP-1A2-2002R</t>
        </is>
      </c>
      <c r="C18" s="2" t="inlineStr">
        <is>
          <t>B4116200</t>
        </is>
      </c>
      <c r="D18" s="2" t="inlineStr">
        <is>
          <t>Туманка правая Lifan Solano 2010-</t>
        </is>
      </c>
      <c r="E18" s="2" t="n">
        <v>10</v>
      </c>
      <c r="F18" s="4" t="n">
        <v>850</v>
      </c>
      <c r="G18" s="13" t="n"/>
      <c r="H18" s="5">
        <f>IF(G18="","",F18*MIN(G18,E18))</f>
        <v/>
      </c>
    </row>
    <row r="19">
      <c r="A19" s="2" t="inlineStr">
        <is>
          <t>Фонарь левый задний Lifan Solano 2010-</t>
        </is>
      </c>
      <c r="B19" s="2" t="inlineStr">
        <is>
          <t>KP-1A2-1901L</t>
        </is>
      </c>
      <c r="C19" s="2" t="inlineStr">
        <is>
          <t>B4133300</t>
        </is>
      </c>
      <c r="D19" s="2" t="inlineStr">
        <is>
          <t>Фонарь левый задний Lifan Solano 2010-</t>
        </is>
      </c>
      <c r="E19" s="2" t="n">
        <v>5</v>
      </c>
      <c r="F19" s="4" t="n">
        <v>3010</v>
      </c>
      <c r="G19" s="13" t="n"/>
      <c r="H19" s="5">
        <f>IF(G19="","",F19*MIN(G19,E19))</f>
        <v/>
      </c>
    </row>
    <row r="20">
      <c r="A20" s="2" t="inlineStr">
        <is>
          <t>Фонарь левый задний Lifan X60 2012-2015</t>
        </is>
      </c>
      <c r="B20" s="2" t="inlineStr">
        <is>
          <t>KP-19-LFX60L</t>
        </is>
      </c>
      <c r="C20" s="2" t="inlineStr">
        <is>
          <t>S4133300</t>
        </is>
      </c>
      <c r="D20" s="2" t="inlineStr">
        <is>
          <t>Фонарь левый задний Lifan X60 2012-2015</t>
        </is>
      </c>
      <c r="E20" s="2" t="n">
        <v>5</v>
      </c>
      <c r="F20" s="4" t="n">
        <v>3610</v>
      </c>
      <c r="G20" s="13" t="n"/>
      <c r="H20" s="5">
        <f>IF(G20="","",F20*MIN(G20,E20))</f>
        <v/>
      </c>
    </row>
    <row r="21">
      <c r="A21" s="14" t="inlineStr"/>
      <c r="B21" s="14" t="inlineStr"/>
      <c r="C21" s="14" t="inlineStr"/>
      <c r="D21" s="14" t="inlineStr">
        <is>
          <t>ИТОГО ЗАКАЗ</t>
        </is>
      </c>
      <c r="E21" s="14" t="inlineStr"/>
      <c r="F21" s="15" t="inlineStr"/>
      <c r="G21" s="14">
        <f>SUM(G4:G20)</f>
        <v/>
      </c>
      <c r="H21" s="16">
        <f>SUM(H4:H20)</f>
        <v/>
      </c>
    </row>
    <row r="23" ht="48" customHeight="1">
      <c r="A2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4">
      <c r="A2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0"/>
  <mergeCells count="3">
    <mergeCell ref="A23:H23"/>
    <mergeCell ref="A24:H24"/>
    <mergeCell ref="A1:H1"/>
  </mergeCells>
  <conditionalFormatting sqref="G4:G2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1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21 — Mazda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Mazda</t>
        </is>
      </c>
      <c r="B4" s="2" t="inlineStr">
        <is>
          <t>GK0656</t>
        </is>
      </c>
      <c r="C4" s="2" t="inlineStr">
        <is>
          <t>1U1F-33-28Z</t>
        </is>
      </c>
      <c r="D4" s="2" t="inlineStr">
        <is>
          <t>Колодки тормозные передние</t>
        </is>
      </c>
      <c r="E4" s="2" t="n">
        <v>1</v>
      </c>
      <c r="F4" s="4" t="n">
        <v>1920</v>
      </c>
      <c r="G4" s="13" t="n"/>
      <c r="H4" s="5">
        <f>IF(G4="","",F4*MIN(G4,E4))</f>
        <v/>
      </c>
    </row>
    <row r="5">
      <c r="A5" s="2" t="inlineStr">
        <is>
          <t>Mazda (1987233044)</t>
        </is>
      </c>
      <c r="B5" s="2" t="inlineStr">
        <is>
          <t>1987233044</t>
        </is>
      </c>
      <c r="C5" s="2" t="inlineStr">
        <is>
          <t>1987233044</t>
        </is>
      </c>
      <c r="D5" s="2" t="inlineStr">
        <is>
          <t>Крышка распределителя зажигания</t>
        </is>
      </c>
      <c r="E5" s="2" t="n">
        <v>1</v>
      </c>
      <c r="F5" s="4" t="n">
        <v>1230</v>
      </c>
      <c r="G5" s="13" t="n"/>
      <c r="H5" s="5">
        <f>IF(G5="","",F5*MIN(G5,E5))</f>
        <v/>
      </c>
    </row>
    <row r="6">
      <c r="A6" s="2" t="inlineStr">
        <is>
          <t>Mazda (BW0117335)</t>
        </is>
      </c>
      <c r="B6" s="2" t="inlineStr">
        <is>
          <t>BW0117335</t>
        </is>
      </c>
      <c r="C6" s="2" t="inlineStr"/>
      <c r="D6" s="2" t="inlineStr">
        <is>
          <t>Сальник хвостовика АКПП</t>
        </is>
      </c>
      <c r="E6" s="2" t="n">
        <v>1</v>
      </c>
      <c r="F6" s="4" t="n">
        <v>410</v>
      </c>
      <c r="G6" s="13" t="n"/>
      <c r="H6" s="5">
        <f>IF(G6="","",F6*MIN(G6,E6))</f>
        <v/>
      </c>
    </row>
    <row r="7">
      <c r="A7" s="2" t="inlineStr">
        <is>
          <t>Mazda 3 / Axela 2013- (SAT)</t>
        </is>
      </c>
      <c r="B7" s="2" t="inlineStr">
        <is>
          <t>ST-216-29M3N</t>
        </is>
      </c>
      <c r="C7" s="2" t="inlineStr">
        <is>
          <t>BHR151650</t>
        </is>
      </c>
      <c r="D7" s="2" t="inlineStr">
        <is>
          <t>Фонарь в задний бампер</t>
        </is>
      </c>
      <c r="E7" s="2" t="n">
        <v>1</v>
      </c>
      <c r="F7" s="4" t="n">
        <v>700</v>
      </c>
      <c r="G7" s="13" t="n"/>
      <c r="H7" s="5">
        <f>IF(G7="","",F7*MIN(G7,E7))</f>
        <v/>
      </c>
    </row>
    <row r="8">
      <c r="A8" s="2" t="inlineStr">
        <is>
          <t>Mazda 3 / Axela H/B 03-06</t>
        </is>
      </c>
      <c r="B8" s="2" t="inlineStr">
        <is>
          <t>MZ07093GAV</t>
        </is>
      </c>
      <c r="C8" s="2" t="inlineStr">
        <is>
          <t>BP4M-50-710B33</t>
        </is>
      </c>
      <c r="D8" s="2" t="inlineStr">
        <is>
          <t>Решетка радиатора</t>
        </is>
      </c>
      <c r="E8" s="2" t="n">
        <v>1</v>
      </c>
      <c r="F8" s="4" t="n">
        <v>4190</v>
      </c>
      <c r="G8" s="13" t="n"/>
      <c r="H8" s="5">
        <f>IF(G8="","",F8*MIN(G8,E8))</f>
        <v/>
      </c>
    </row>
    <row r="9">
      <c r="A9" s="2" t="inlineStr">
        <is>
          <t>Mazda 3 2003-2006 4D</t>
        </is>
      </c>
      <c r="B9" s="2" t="inlineStr">
        <is>
          <t>216-1965L-UQ</t>
        </is>
      </c>
      <c r="C9" s="2" t="inlineStr">
        <is>
          <t>BN8V-51-160D</t>
        </is>
      </c>
      <c r="D9" s="2" t="inlineStr">
        <is>
          <t>Фонарь внешний левый</t>
        </is>
      </c>
      <c r="E9" s="2" t="n">
        <v>1</v>
      </c>
      <c r="F9" s="4" t="n">
        <v>2470</v>
      </c>
      <c r="G9" s="13" t="n"/>
      <c r="H9" s="5">
        <f>IF(G9="","",F9*MIN(G9,E9))</f>
        <v/>
      </c>
    </row>
    <row r="10">
      <c r="A10" s="2" t="inlineStr">
        <is>
          <t>Mazda 3 2003-2006 Sedan Sport Type (Трещина) Дисконт 20%</t>
        </is>
      </c>
      <c r="B10" s="2" t="inlineStr">
        <is>
          <t>HF-MZ11013-00UC</t>
        </is>
      </c>
      <c r="C10" s="2" t="inlineStr">
        <is>
          <t>BNYK-50-03XD</t>
        </is>
      </c>
      <c r="D10" s="2" t="inlineStr">
        <is>
          <t>Бампер передний</t>
        </is>
      </c>
      <c r="E10" s="2" t="n">
        <v>1</v>
      </c>
      <c r="F10" s="4" t="n">
        <v>4100</v>
      </c>
      <c r="G10" s="13" t="n"/>
      <c r="H10" s="5">
        <f>IF(G10="","",F10*MIN(G10,E10))</f>
        <v/>
      </c>
    </row>
    <row r="11">
      <c r="A11" s="2" t="inlineStr">
        <is>
          <t>Mazda 3 2003-2009 (5к)</t>
        </is>
      </c>
      <c r="B11" s="2" t="inlineStr">
        <is>
          <t>MZX0304450L</t>
        </is>
      </c>
      <c r="C11" s="2" t="inlineStr">
        <is>
          <t>DD21-69-18ZE00</t>
        </is>
      </c>
      <c r="D11" s="2" t="inlineStr">
        <is>
          <t>Зеркало левое электро/обогрев</t>
        </is>
      </c>
      <c r="E11" s="2" t="n">
        <v>15</v>
      </c>
      <c r="F11" s="4" t="n">
        <v>2570</v>
      </c>
      <c r="G11" s="13" t="n"/>
      <c r="H11" s="5">
        <f>IF(G11="","",F11*MIN(G11,E11))</f>
        <v/>
      </c>
    </row>
    <row r="12">
      <c r="A12" s="2" t="inlineStr">
        <is>
          <t>Mazda 3 2003-2009 (5к)</t>
        </is>
      </c>
      <c r="B12" s="2" t="inlineStr">
        <is>
          <t>MZX0304450R</t>
        </is>
      </c>
      <c r="C12" s="2" t="inlineStr">
        <is>
          <t>DD21-69-12ZF00</t>
        </is>
      </c>
      <c r="D12" s="2" t="inlineStr">
        <is>
          <t>Зеркало правое электро/обогрев</t>
        </is>
      </c>
      <c r="E12" s="2" t="n">
        <v>13</v>
      </c>
      <c r="F12" s="4" t="n">
        <v>2580</v>
      </c>
      <c r="G12" s="13" t="n"/>
      <c r="H12" s="5">
        <f>IF(G12="","",F12*MIN(G12,E12))</f>
        <v/>
      </c>
    </row>
    <row r="13">
      <c r="A13" s="2" t="inlineStr">
        <is>
          <t>Mazda 3 2003-2009 4D</t>
        </is>
      </c>
      <c r="B13" s="2" t="inlineStr">
        <is>
          <t>NCA16-34510</t>
        </is>
      </c>
      <c r="C13" s="2" t="inlineStr">
        <is>
          <t>PBM8V-50A11A</t>
        </is>
      </c>
      <c r="D13" s="2" t="inlineStr">
        <is>
          <t>Заглушка переднего бампера под крюк</t>
        </is>
      </c>
      <c r="E13" s="2" t="n">
        <v>16</v>
      </c>
      <c r="F13" s="4" t="n">
        <v>310</v>
      </c>
      <c r="G13" s="13" t="n"/>
      <c r="H13" s="5">
        <f>IF(G13="","",F13*MIN(G13,E13))</f>
        <v/>
      </c>
    </row>
    <row r="14">
      <c r="A14" s="2" t="inlineStr">
        <is>
          <t>Mazda 3 2003-2009 Sedan</t>
        </is>
      </c>
      <c r="B14" s="2" t="inlineStr">
        <is>
          <t>MZ10051AL</t>
        </is>
      </c>
      <c r="C14" s="2" t="inlineStr">
        <is>
          <t>BN8V52211D</t>
        </is>
      </c>
      <c r="D14" s="2" t="inlineStr">
        <is>
          <t>Крыло левое</t>
        </is>
      </c>
      <c r="E14" s="2" t="n">
        <v>1</v>
      </c>
      <c r="F14" s="4" t="n">
        <v>3230</v>
      </c>
      <c r="G14" s="13" t="n"/>
      <c r="H14" s="5">
        <f>IF(G14="","",F14*MIN(G14,E14))</f>
        <v/>
      </c>
    </row>
    <row r="15">
      <c r="A15" s="2" t="inlineStr">
        <is>
          <t>Mazda 3 2006-2009 Sedan/Sport</t>
        </is>
      </c>
      <c r="B15" s="2" t="inlineStr">
        <is>
          <t>MZS010608</t>
        </is>
      </c>
      <c r="C15" s="2" t="inlineStr">
        <is>
          <t>BS4N501T0C</t>
        </is>
      </c>
      <c r="D15" s="2" t="inlineStr">
        <is>
          <t>Решетка в бампер</t>
        </is>
      </c>
      <c r="E15" s="2" t="n">
        <v>2</v>
      </c>
      <c r="F15" s="4" t="n">
        <v>750</v>
      </c>
      <c r="G15" s="13" t="n"/>
      <c r="H15" s="5">
        <f>IF(G15="","",F15*MIN(G15,E15))</f>
        <v/>
      </c>
    </row>
    <row r="16">
      <c r="A16" s="2" t="inlineStr">
        <is>
          <t>Mazda 3 2007-2009 / 6 2002-2007 / CX-7 ER3P 2007-2012</t>
        </is>
      </c>
      <c r="B16" s="2" t="inlineStr">
        <is>
          <t>216-1408L-US</t>
        </is>
      </c>
      <c r="C16" s="2" t="inlineStr">
        <is>
          <t>BN8P-51-5M0C</t>
        </is>
      </c>
      <c r="D16" s="2" t="inlineStr">
        <is>
          <t>Катафот заднего бампера левый</t>
        </is>
      </c>
      <c r="E16" s="2" t="n">
        <v>2</v>
      </c>
      <c r="F16" s="4" t="n">
        <v>430</v>
      </c>
      <c r="G16" s="13" t="n"/>
      <c r="H16" s="5">
        <f>IF(G16="","",F16*MIN(G16,E16))</f>
        <v/>
      </c>
    </row>
    <row r="17">
      <c r="A17" s="2" t="inlineStr">
        <is>
          <t>Mazda 3 2008- 4D</t>
        </is>
      </c>
      <c r="B17" s="2" t="inlineStr">
        <is>
          <t>17-A271-00-9B</t>
        </is>
      </c>
      <c r="C17" s="2" t="inlineStr">
        <is>
          <t>BBP2-51-5L0A</t>
        </is>
      </c>
      <c r="D17" s="2" t="inlineStr">
        <is>
          <t>Отражатель в задний бампер правый</t>
        </is>
      </c>
      <c r="E17" s="2" t="n">
        <v>8</v>
      </c>
      <c r="F17" s="4" t="n">
        <v>1010</v>
      </c>
      <c r="G17" s="13" t="n"/>
      <c r="H17" s="5">
        <f>IF(G17="","",F17*MIN(G17,E17))</f>
        <v/>
      </c>
    </row>
    <row r="18">
      <c r="A18" s="2" t="inlineStr">
        <is>
          <t>Mazda 3 2008- 4D</t>
        </is>
      </c>
      <c r="B18" s="2" t="inlineStr">
        <is>
          <t>17-A272-00-9B</t>
        </is>
      </c>
      <c r="C18" s="2" t="inlineStr">
        <is>
          <t>BBM4-51-5M0C</t>
        </is>
      </c>
      <c r="D18" s="2" t="inlineStr">
        <is>
          <t>Отражатель левый в задний бампер</t>
        </is>
      </c>
      <c r="E18" s="2" t="n">
        <v>5</v>
      </c>
      <c r="F18" s="4" t="n">
        <v>1010</v>
      </c>
      <c r="G18" s="13" t="n"/>
      <c r="H18" s="5">
        <f>IF(G18="","",F18*MIN(G18,E18))</f>
        <v/>
      </c>
    </row>
    <row r="19">
      <c r="A19" s="2" t="inlineStr">
        <is>
          <t>Mazda 3 2010-2012</t>
        </is>
      </c>
      <c r="B19" s="2" t="inlineStr">
        <is>
          <t>MZ030964R</t>
        </is>
      </c>
      <c r="C19" s="2" t="inlineStr">
        <is>
          <t>MZ030964R</t>
        </is>
      </c>
      <c r="D19" s="2" t="inlineStr">
        <is>
          <t>Катафот заднего бампера правый</t>
        </is>
      </c>
      <c r="E19" s="2" t="n">
        <v>10</v>
      </c>
      <c r="F19" s="4" t="n">
        <v>250</v>
      </c>
      <c r="G19" s="13" t="n"/>
      <c r="H19" s="5">
        <f>IF(G19="","",F19*MIN(G19,E19))</f>
        <v/>
      </c>
    </row>
    <row r="20">
      <c r="A20" s="2" t="inlineStr">
        <is>
          <t>Mazda 3 2013- Правая</t>
        </is>
      </c>
      <c r="B20" s="2" t="inlineStr">
        <is>
          <t>216-1169R-LDEM2</t>
        </is>
      </c>
      <c r="C20" s="2" t="inlineStr">
        <is>
          <t>BHR1510K0A</t>
        </is>
      </c>
      <c r="D20" s="2" t="inlineStr">
        <is>
          <t>Фара под электрический корректор</t>
        </is>
      </c>
      <c r="E20" s="2" t="n">
        <v>1</v>
      </c>
      <c r="F20" s="4" t="n">
        <v>9690</v>
      </c>
      <c r="G20" s="13" t="n"/>
      <c r="H20" s="5">
        <f>IF(G20="","",F20*MIN(G20,E20))</f>
        <v/>
      </c>
    </row>
    <row r="21">
      <c r="A21" s="2" t="inlineStr">
        <is>
          <t>Mazda 3 2013-2016</t>
        </is>
      </c>
      <c r="B21" s="2" t="inlineStr">
        <is>
          <t>MZ07144MAL</t>
        </is>
      </c>
      <c r="C21" s="2" t="inlineStr">
        <is>
          <t>BHN1-50-7K1A</t>
        </is>
      </c>
      <c r="D21" s="2" t="inlineStr">
        <is>
          <t>Молдинг решетки радиатора левый (хром)</t>
        </is>
      </c>
      <c r="E21" s="2" t="n">
        <v>1</v>
      </c>
      <c r="F21" s="4" t="n">
        <v>1040</v>
      </c>
      <c r="G21" s="13" t="n"/>
      <c r="H21" s="5">
        <f>IF(G21="","",F21*MIN(G21,E21))</f>
        <v/>
      </c>
    </row>
    <row r="22">
      <c r="A22" s="2" t="inlineStr">
        <is>
          <t>Mazda 3 2013-2016</t>
        </is>
      </c>
      <c r="B22" s="2" t="inlineStr">
        <is>
          <t>MZ07144MAR</t>
        </is>
      </c>
      <c r="C22" s="2" t="inlineStr">
        <is>
          <t>BHN1-50-7J1A</t>
        </is>
      </c>
      <c r="D22" s="2" t="inlineStr">
        <is>
          <t>Молдинг решетки радиатора правый (хром)</t>
        </is>
      </c>
      <c r="E22" s="2" t="n">
        <v>2</v>
      </c>
      <c r="F22" s="4" t="n">
        <v>1040</v>
      </c>
      <c r="G22" s="13" t="n"/>
      <c r="H22" s="5">
        <f>IF(G22="","",F22*MIN(G22,E22))</f>
        <v/>
      </c>
    </row>
    <row r="23">
      <c r="A23" s="2" t="inlineStr">
        <is>
          <t>Mazda 3 2013-2016</t>
        </is>
      </c>
      <c r="B23" s="2" t="inlineStr">
        <is>
          <t>316-1615R-UQ</t>
        </is>
      </c>
      <c r="C23" s="2" t="inlineStr">
        <is>
          <t>B45A-51-350A</t>
        </is>
      </c>
      <c r="D23" s="2" t="inlineStr">
        <is>
          <t>Поворот в бампер правый</t>
        </is>
      </c>
      <c r="E23" s="2" t="n">
        <v>1</v>
      </c>
      <c r="F23" s="4" t="n">
        <v>1370</v>
      </c>
      <c r="G23" s="13" t="n"/>
      <c r="H23" s="5">
        <f>IF(G23="","",F23*MIN(G23,E23))</f>
        <v/>
      </c>
    </row>
    <row r="24">
      <c r="A24" s="2" t="inlineStr">
        <is>
          <t>Mazda 3 2013-2016</t>
        </is>
      </c>
      <c r="B24" s="2" t="inlineStr">
        <is>
          <t>11-M3014-05SR</t>
        </is>
      </c>
      <c r="C24" s="2" t="inlineStr">
        <is>
          <t>B45A-51-350A</t>
        </is>
      </c>
      <c r="D24" s="2" t="inlineStr">
        <is>
          <t>Поворот в бампер правый</t>
        </is>
      </c>
      <c r="E24" s="2" t="n">
        <v>2</v>
      </c>
      <c r="F24" s="4" t="n">
        <v>340</v>
      </c>
      <c r="G24" s="13" t="n"/>
      <c r="H24" s="5">
        <f>IF(G24="","",F24*MIN(G24,E24))</f>
        <v/>
      </c>
    </row>
    <row r="25">
      <c r="A25" s="2" t="inlineStr">
        <is>
          <t>Mazda 3 2013-2016</t>
        </is>
      </c>
      <c r="B25" s="2" t="inlineStr">
        <is>
          <t>MZ07144GA</t>
        </is>
      </c>
      <c r="C25" s="2" t="inlineStr">
        <is>
          <t>BHN150712A</t>
        </is>
      </c>
      <c r="D25" s="2" t="inlineStr">
        <is>
          <t>Решетка радиатора</t>
        </is>
      </c>
      <c r="E25" s="2" t="n">
        <v>3</v>
      </c>
      <c r="F25" s="4" t="n">
        <v>2600</v>
      </c>
      <c r="G25" s="13" t="n"/>
      <c r="H25" s="5">
        <f>IF(G25="","",F25*MIN(G25,E25))</f>
        <v/>
      </c>
    </row>
    <row r="26">
      <c r="A26" s="2" t="inlineStr">
        <is>
          <t>Mazda 3 2013-2016 4D</t>
        </is>
      </c>
      <c r="B26" s="2" t="inlineStr">
        <is>
          <t>MZ04152BB</t>
        </is>
      </c>
      <c r="C26" s="2" t="inlineStr">
        <is>
          <t>BHN1-50-221A-BB</t>
        </is>
      </c>
      <c r="D26" s="2" t="inlineStr">
        <is>
          <t>Бампер задний</t>
        </is>
      </c>
      <c r="E26" s="2" t="n">
        <v>1</v>
      </c>
      <c r="F26" s="4" t="n">
        <v>7030</v>
      </c>
      <c r="G26" s="13" t="n"/>
      <c r="H26" s="5">
        <f>IF(G26="","",F26*MIN(G26,E26))</f>
        <v/>
      </c>
    </row>
    <row r="27">
      <c r="A27" s="2" t="inlineStr">
        <is>
          <t>Mazda 3 2013-2016 5D</t>
        </is>
      </c>
      <c r="B27" s="2" t="inlineStr">
        <is>
          <t>NCA18-28162</t>
        </is>
      </c>
      <c r="C27" s="2" t="inlineStr">
        <is>
          <t>BHN9-50-2H1C</t>
        </is>
      </c>
      <c r="D27" s="2" t="inlineStr">
        <is>
          <t>Крепление заднего бампера правое</t>
        </is>
      </c>
      <c r="E27" s="2" t="n">
        <v>7</v>
      </c>
      <c r="F27" s="4" t="n">
        <v>40</v>
      </c>
      <c r="G27" s="13" t="n"/>
      <c r="H27" s="5">
        <f>IF(G27="","",F27*MIN(G27,E27))</f>
        <v/>
      </c>
    </row>
    <row r="28">
      <c r="A28" s="2" t="inlineStr">
        <is>
          <t>Mazda 3 2013-2016 5D (SAT)</t>
        </is>
      </c>
      <c r="B28" s="2" t="inlineStr">
        <is>
          <t>ST-216-2906R</t>
        </is>
      </c>
      <c r="C28" s="2" t="inlineStr">
        <is>
          <t>BCW8515L0B</t>
        </is>
      </c>
      <c r="D28" s="2" t="inlineStr">
        <is>
          <t>Фонарь в задний бампер (катафот) правый</t>
        </is>
      </c>
      <c r="E28" s="2" t="n">
        <v>1</v>
      </c>
      <c r="F28" s="4" t="n">
        <v>290</v>
      </c>
      <c r="G28" s="13" t="n"/>
      <c r="H28" s="5">
        <f>IF(G28="","",F28*MIN(G28,E28))</f>
        <v/>
      </c>
    </row>
    <row r="29">
      <c r="A29" s="2" t="inlineStr">
        <is>
          <t>Mazda 3 2013-2016 Дисконт 20%</t>
        </is>
      </c>
      <c r="B29" s="2" t="inlineStr">
        <is>
          <t>MZ314GMLUC</t>
        </is>
      </c>
      <c r="C29" s="2" t="inlineStr">
        <is>
          <t>BHN1-50-7K1A</t>
        </is>
      </c>
      <c r="D29" s="2" t="inlineStr">
        <is>
          <t>Молдинг решетки радиатора левый (хром)</t>
        </is>
      </c>
      <c r="E29" s="2" t="n">
        <v>1</v>
      </c>
      <c r="F29" s="4" t="n">
        <v>1320</v>
      </c>
      <c r="G29" s="13" t="n"/>
      <c r="H29" s="5">
        <f>IF(G29="","",F29*MIN(G29,E29))</f>
        <v/>
      </c>
    </row>
    <row r="30">
      <c r="A30" s="2" t="inlineStr">
        <is>
          <t>Mazda 3 2013-2019</t>
        </is>
      </c>
      <c r="B30" s="2" t="inlineStr">
        <is>
          <t>11-M3014-08L</t>
        </is>
      </c>
      <c r="C30" s="2" t="inlineStr">
        <is>
          <t>B45A-56-140D</t>
        </is>
      </c>
      <c r="D30" s="2" t="inlineStr">
        <is>
          <t>Подкрылок левый</t>
        </is>
      </c>
      <c r="E30" s="2" t="n">
        <v>2</v>
      </c>
      <c r="F30" s="4" t="n">
        <v>610</v>
      </c>
      <c r="G30" s="13" t="n"/>
      <c r="H30" s="5">
        <f>IF(G30="","",F30*MIN(G30,E30))</f>
        <v/>
      </c>
    </row>
    <row r="31">
      <c r="A31" s="2" t="inlineStr">
        <is>
          <t>Mazda 3 2013-Н.В. / Mazda 6 2012-Н.В.</t>
        </is>
      </c>
      <c r="B31" s="2" t="inlineStr">
        <is>
          <t>11-M3014-10</t>
        </is>
      </c>
      <c r="C31" s="2" t="inlineStr">
        <is>
          <t>GHP953110B</t>
        </is>
      </c>
      <c r="D31" s="2" t="inlineStr">
        <is>
          <t>Рамка радиатора (пластик)</t>
        </is>
      </c>
      <c r="E31" s="2" t="n">
        <v>2</v>
      </c>
      <c r="F31" s="4" t="n">
        <v>850</v>
      </c>
      <c r="G31" s="13" t="n"/>
      <c r="H31" s="5">
        <f>IF(G31="","",F31*MIN(G31,E31))</f>
        <v/>
      </c>
    </row>
    <row r="32">
      <c r="A32" s="2" t="inlineStr">
        <is>
          <t>Mazda 3 BL 2008-2013</t>
        </is>
      </c>
      <c r="B32" s="2" t="inlineStr">
        <is>
          <t>GD8967CR</t>
        </is>
      </c>
      <c r="C32" s="2" t="inlineStr">
        <is>
          <t>BBM4-50-0T1G</t>
        </is>
      </c>
      <c r="D32" s="2" t="inlineStr">
        <is>
          <t>Крепление переднего бампера правое</t>
        </is>
      </c>
      <c r="E32" s="2" t="n">
        <v>4</v>
      </c>
      <c r="F32" s="4" t="n">
        <v>190</v>
      </c>
      <c r="G32" s="13" t="n"/>
      <c r="H32" s="5">
        <f>IF(G32="","",F32*MIN(G32,E32))</f>
        <v/>
      </c>
    </row>
    <row r="33">
      <c r="A33" s="2" t="inlineStr">
        <is>
          <t>Mazda 3 Sedan 09-13 Левый</t>
        </is>
      </c>
      <c r="B33" s="2" t="inlineStr">
        <is>
          <t>NCA17-28161</t>
        </is>
      </c>
      <c r="C33" s="2" t="inlineStr">
        <is>
          <t>BBM4-50-2J1E</t>
        </is>
      </c>
      <c r="D33" s="2" t="inlineStr">
        <is>
          <t>Кронштейн крепл. заднего бампера левое</t>
        </is>
      </c>
      <c r="E33" s="2" t="n">
        <v>20</v>
      </c>
      <c r="F33" s="4" t="n">
        <v>390</v>
      </c>
      <c r="G33" s="13" t="n"/>
      <c r="H33" s="5">
        <f>IF(G33="","",F33*MIN(G33,E33))</f>
        <v/>
      </c>
    </row>
    <row r="34">
      <c r="A34" s="2" t="inlineStr">
        <is>
          <t>Mazda 3 Sedan 09-13 Правый</t>
        </is>
      </c>
      <c r="B34" s="2" t="inlineStr">
        <is>
          <t>NCA17-28162</t>
        </is>
      </c>
      <c r="C34" s="2" t="inlineStr">
        <is>
          <t>BBM4-50-2H1E</t>
        </is>
      </c>
      <c r="D34" s="2" t="inlineStr">
        <is>
          <t>Кронштейн крепл. заднего бампера правое</t>
        </is>
      </c>
      <c r="E34" s="2" t="n">
        <v>17</v>
      </c>
      <c r="F34" s="4" t="n">
        <v>390</v>
      </c>
      <c r="G34" s="13" t="n"/>
      <c r="H34" s="5">
        <f>IF(G34="","",F34*MIN(G34,E34))</f>
        <v/>
      </c>
    </row>
    <row r="35">
      <c r="A35" s="2" t="inlineStr">
        <is>
          <t>Mazda 323 / Familia / Protege 1998-2001</t>
        </is>
      </c>
      <c r="B35" s="2" t="inlineStr">
        <is>
          <t>216-1544L-AE</t>
        </is>
      </c>
      <c r="C35" s="2" t="inlineStr">
        <is>
          <t>B25D-51-070B</t>
        </is>
      </c>
      <c r="D35" s="2" t="inlineStr">
        <is>
          <t>Габарит левый</t>
        </is>
      </c>
      <c r="E35" s="2" t="n">
        <v>4</v>
      </c>
      <c r="F35" s="4" t="n">
        <v>800</v>
      </c>
      <c r="G35" s="13" t="n"/>
      <c r="H35" s="5">
        <f>IF(G35="","",F35*MIN(G35,E35))</f>
        <v/>
      </c>
    </row>
    <row r="36">
      <c r="A36" s="2" t="inlineStr">
        <is>
          <t>Mazda 323 / Familia / Protege 1998-2001</t>
        </is>
      </c>
      <c r="B36" s="2" t="inlineStr">
        <is>
          <t>216-1544R-AE</t>
        </is>
      </c>
      <c r="C36" s="2" t="inlineStr">
        <is>
          <t>B25D-51-060B</t>
        </is>
      </c>
      <c r="D36" s="2" t="inlineStr">
        <is>
          <t>Габарит правый</t>
        </is>
      </c>
      <c r="E36" s="2" t="n">
        <v>4</v>
      </c>
      <c r="F36" s="4" t="n">
        <v>800</v>
      </c>
      <c r="G36" s="13" t="n"/>
      <c r="H36" s="5">
        <f>IF(G36="","",F36*MIN(G36,E36))</f>
        <v/>
      </c>
    </row>
    <row r="37">
      <c r="A37" s="2" t="inlineStr">
        <is>
          <t>Mazda 4AA1209/S58B-41-660B Titan (Офис закупки)</t>
        </is>
      </c>
      <c r="B37" s="2" t="inlineStr">
        <is>
          <t>4AA1209</t>
        </is>
      </c>
      <c r="C37" s="2" t="inlineStr"/>
      <c r="D37" s="2" t="inlineStr">
        <is>
          <t>Трос газа</t>
        </is>
      </c>
      <c r="E37" s="2" t="n">
        <v>1</v>
      </c>
      <c r="F37" s="4" t="n">
        <v>2540</v>
      </c>
      <c r="G37" s="13" t="n"/>
      <c r="H37" s="5">
        <f>IF(G37="","",F37*MIN(G37,E37))</f>
        <v/>
      </c>
    </row>
    <row r="38">
      <c r="A38" s="2" t="inlineStr">
        <is>
          <t>Mazda 6 / Atenza 2002-2005</t>
        </is>
      </c>
      <c r="B38" s="2" t="inlineStr">
        <is>
          <t>ST-MZ25-000G-B0</t>
        </is>
      </c>
      <c r="C38" s="2" t="inlineStr">
        <is>
          <t>GJ6A-50-1T1A</t>
        </is>
      </c>
      <c r="D38" s="2" t="inlineStr">
        <is>
          <t>Решетка в бампер</t>
        </is>
      </c>
      <c r="E38" s="2" t="n">
        <v>5</v>
      </c>
      <c r="F38" s="4" t="n">
        <v>170</v>
      </c>
      <c r="G38" s="13" t="n"/>
      <c r="H38" s="5">
        <f>IF(G38="","",F38*MIN(G38,E38))</f>
        <v/>
      </c>
    </row>
    <row r="39">
      <c r="A39" s="2" t="inlineStr">
        <is>
          <t>Mazda 6 2002-2005</t>
        </is>
      </c>
      <c r="B39" s="2" t="inlineStr">
        <is>
          <t>MZ07084GA</t>
        </is>
      </c>
      <c r="C39" s="2" t="inlineStr">
        <is>
          <t>GJ6A-50-1T1A</t>
        </is>
      </c>
      <c r="D39" s="2" t="inlineStr">
        <is>
          <t>Решетка в бампер</t>
        </is>
      </c>
      <c r="E39" s="2" t="n">
        <v>1</v>
      </c>
      <c r="F39" s="4" t="n">
        <v>710</v>
      </c>
      <c r="G39" s="13" t="n"/>
      <c r="H39" s="5">
        <f>IF(G39="","",F39*MIN(G39,E39))</f>
        <v/>
      </c>
    </row>
    <row r="40">
      <c r="A40" s="2" t="inlineStr">
        <is>
          <t>Mazda 6 2002-2005 4D</t>
        </is>
      </c>
      <c r="B40" s="2" t="inlineStr">
        <is>
          <t>MZ030356</t>
        </is>
      </c>
      <c r="C40" s="2" t="inlineStr">
        <is>
          <t>GJ6A50221E</t>
        </is>
      </c>
      <c r="D40" s="2" t="inlineStr">
        <is>
          <t>Бампер задний</t>
        </is>
      </c>
      <c r="E40" s="2" t="n">
        <v>3</v>
      </c>
      <c r="F40" s="4" t="n">
        <v>2410</v>
      </c>
      <c r="G40" s="13" t="n"/>
      <c r="H40" s="5">
        <f>IF(G40="","",F40*MIN(G40,E40))</f>
        <v/>
      </c>
    </row>
    <row r="41">
      <c r="A41" s="2" t="inlineStr">
        <is>
          <t>Mazda 6 2002-2005 4D</t>
        </is>
      </c>
      <c r="B41" s="2" t="inlineStr">
        <is>
          <t>MZ2500870-1100</t>
        </is>
      </c>
      <c r="C41" s="2" t="inlineStr">
        <is>
          <t>GJ6A50221</t>
        </is>
      </c>
      <c r="D41" s="2" t="inlineStr">
        <is>
          <t>Бампер задний</t>
        </is>
      </c>
      <c r="E41" s="2" t="n">
        <v>3</v>
      </c>
      <c r="F41" s="4" t="n">
        <v>4380</v>
      </c>
      <c r="G41" s="13" t="n"/>
      <c r="H41" s="5">
        <f>IF(G41="","",F41*MIN(G41,E41))</f>
        <v/>
      </c>
    </row>
    <row r="42">
      <c r="A42" s="2" t="inlineStr">
        <is>
          <t>Mazda 6 2002-2008</t>
        </is>
      </c>
      <c r="B42" s="2" t="inlineStr">
        <is>
          <t>FL-MZ-65242</t>
        </is>
      </c>
      <c r="C42" s="2" t="inlineStr">
        <is>
          <t>GJ6A52420</t>
        </is>
      </c>
      <c r="D42" s="2" t="inlineStr">
        <is>
          <t>Петля капота левая</t>
        </is>
      </c>
      <c r="E42" s="2" t="n">
        <v>1</v>
      </c>
      <c r="F42" s="4" t="n">
        <v>510</v>
      </c>
      <c r="G42" s="13" t="n"/>
      <c r="H42" s="5">
        <f>IF(G42="","",F42*MIN(G42,E42))</f>
        <v/>
      </c>
    </row>
    <row r="43">
      <c r="A43" s="2" t="inlineStr">
        <is>
          <t>Mazda 6 2002-2008</t>
        </is>
      </c>
      <c r="B43" s="2" t="inlineStr">
        <is>
          <t>FL-MZ-65243</t>
        </is>
      </c>
      <c r="C43" s="2" t="inlineStr">
        <is>
          <t>GJ6A52410</t>
        </is>
      </c>
      <c r="D43" s="2" t="inlineStr">
        <is>
          <t>Петля капота правая</t>
        </is>
      </c>
      <c r="E43" s="2" t="n">
        <v>1</v>
      </c>
      <c r="F43" s="4" t="n">
        <v>510</v>
      </c>
      <c r="G43" s="13" t="n"/>
      <c r="H43" s="5">
        <f>IF(G43="","",F43*MIN(G43,E43))</f>
        <v/>
      </c>
    </row>
    <row r="44">
      <c r="A44" s="2" t="inlineStr">
        <is>
          <t>Mazda 6 2002-2008</t>
        </is>
      </c>
      <c r="B44" s="2" t="inlineStr">
        <is>
          <t>216-1147R-LDEMF</t>
        </is>
      </c>
      <c r="C44" s="2" t="inlineStr">
        <is>
          <t>GJ6A-51-0K0B</t>
        </is>
      </c>
      <c r="D44" s="2" t="inlineStr">
        <is>
          <t>Фара правая с туманкой с электрическим корректором</t>
        </is>
      </c>
      <c r="E44" s="2" t="n">
        <v>1</v>
      </c>
      <c r="F44" s="4" t="n">
        <v>10320</v>
      </c>
      <c r="G44" s="13" t="n"/>
      <c r="H44" s="5">
        <f>IF(G44="","",F44*MIN(G44,E44))</f>
        <v/>
      </c>
    </row>
    <row r="45">
      <c r="A45" s="2" t="inlineStr">
        <is>
          <t>Mazda 6 2005-2007</t>
        </is>
      </c>
      <c r="B45" s="2" t="inlineStr">
        <is>
          <t>MZ030508</t>
        </is>
      </c>
      <c r="C45" s="2" t="inlineStr">
        <is>
          <t>GR1A-50-1T1C</t>
        </is>
      </c>
      <c r="D45" s="2" t="inlineStr">
        <is>
          <t>Решетка в бампер</t>
        </is>
      </c>
      <c r="E45" s="2" t="n">
        <v>2</v>
      </c>
      <c r="F45" s="4" t="n">
        <v>250</v>
      </c>
      <c r="G45" s="13" t="n"/>
      <c r="H45" s="5">
        <f>IF(G45="","",F45*MIN(G45,E45))</f>
        <v/>
      </c>
    </row>
    <row r="46">
      <c r="A46" s="2" t="inlineStr">
        <is>
          <t>Mazda 6 2005-2008</t>
        </is>
      </c>
      <c r="B46" s="2" t="inlineStr">
        <is>
          <t>NCB09-34310</t>
        </is>
      </c>
      <c r="C46" s="2" t="inlineStr">
        <is>
          <t>GR1R-501T1</t>
        </is>
      </c>
      <c r="D46" s="2" t="inlineStr">
        <is>
          <t>Решетка в бампер sport</t>
        </is>
      </c>
      <c r="E46" s="2" t="n">
        <v>1</v>
      </c>
      <c r="F46" s="4" t="n">
        <v>1060</v>
      </c>
      <c r="G46" s="13" t="n"/>
      <c r="H46" s="5">
        <f>IF(G46="","",F46*MIN(G46,E46))</f>
        <v/>
      </c>
    </row>
    <row r="47">
      <c r="A47" s="2" t="inlineStr">
        <is>
          <t>Mazda 6 2006-2007</t>
        </is>
      </c>
      <c r="B47" s="2" t="inlineStr">
        <is>
          <t>116-1902L-UE-CS</t>
        </is>
      </c>
      <c r="C47" s="2" t="inlineStr">
        <is>
          <t>GR1B51160A</t>
        </is>
      </c>
      <c r="D47" s="2" t="inlineStr">
        <is>
          <t>Фонарь серый левый</t>
        </is>
      </c>
      <c r="E47" s="2" t="n">
        <v>1</v>
      </c>
      <c r="F47" s="4" t="n">
        <v>1610</v>
      </c>
      <c r="G47" s="13" t="n"/>
      <c r="H47" s="5">
        <f>IF(G47="","",F47*MIN(G47,E47))</f>
        <v/>
      </c>
    </row>
    <row r="48">
      <c r="A48" s="2" t="inlineStr">
        <is>
          <t>Mazda 6 2007-2009</t>
        </is>
      </c>
      <c r="B48" s="2" t="inlineStr">
        <is>
          <t>216-1973L-UE</t>
        </is>
      </c>
      <c r="C48" s="2" t="inlineStr">
        <is>
          <t>GS1F51170E</t>
        </is>
      </c>
      <c r="D48" s="2" t="inlineStr">
        <is>
          <t>Фонарь левый красный диодный</t>
        </is>
      </c>
      <c r="E48" s="2" t="n">
        <v>2</v>
      </c>
      <c r="F48" s="4" t="n">
        <v>8390</v>
      </c>
      <c r="G48" s="13" t="n"/>
      <c r="H48" s="5">
        <f>IF(G48="","",F48*MIN(G48,E48))</f>
        <v/>
      </c>
    </row>
    <row r="49">
      <c r="A49" s="2" t="inlineStr">
        <is>
          <t>Mazda 6 2007-2009</t>
        </is>
      </c>
      <c r="B49" s="2" t="inlineStr">
        <is>
          <t>216-1973R-UE</t>
        </is>
      </c>
      <c r="C49" s="2" t="inlineStr">
        <is>
          <t>GS1F51180E</t>
        </is>
      </c>
      <c r="D49" s="2" t="inlineStr">
        <is>
          <t>Фонарь правый красный диодный</t>
        </is>
      </c>
      <c r="E49" s="2" t="n">
        <v>2</v>
      </c>
      <c r="F49" s="4" t="n">
        <v>8390</v>
      </c>
      <c r="G49" s="13" t="n"/>
      <c r="H49" s="5">
        <f>IF(G49="","",F49*MIN(G49,E49))</f>
        <v/>
      </c>
    </row>
    <row r="50">
      <c r="A50" s="2" t="inlineStr">
        <is>
          <t>Mazda 6 2007-2010</t>
        </is>
      </c>
      <c r="B50" s="2" t="inlineStr">
        <is>
          <t xml:space="preserve">NCB10-34722 </t>
        </is>
      </c>
      <c r="C50" s="2" t="inlineStr">
        <is>
          <t>GS7T-50-C11B</t>
        </is>
      </c>
      <c r="D50" s="2" t="inlineStr">
        <is>
          <t>Оправа туманки правая (без хром молдинга и решетки)</t>
        </is>
      </c>
      <c r="E50" s="2" t="n">
        <v>4</v>
      </c>
      <c r="F50" s="4" t="n">
        <v>300</v>
      </c>
      <c r="G50" s="13" t="n"/>
      <c r="H50" s="5">
        <f>IF(G50="","",F50*MIN(G50,E50))</f>
        <v/>
      </c>
    </row>
    <row r="51">
      <c r="A51" s="2" t="inlineStr">
        <is>
          <t>Mazda 6 2007-2010</t>
        </is>
      </c>
      <c r="B51" s="2" t="inlineStr">
        <is>
          <t>NCB10-19111</t>
        </is>
      </c>
      <c r="C51" s="2" t="inlineStr">
        <is>
          <t>GAA9-56-140B</t>
        </is>
      </c>
      <c r="D51" s="2" t="inlineStr">
        <is>
          <t>Подкрылок левый</t>
        </is>
      </c>
      <c r="E51" s="2" t="n">
        <v>3</v>
      </c>
      <c r="F51" s="4" t="n">
        <v>740</v>
      </c>
      <c r="G51" s="13" t="n"/>
      <c r="H51" s="5">
        <f>IF(G51="","",F51*MIN(G51,E51))</f>
        <v/>
      </c>
    </row>
    <row r="52">
      <c r="A52" s="2" t="inlineStr">
        <is>
          <t>Mazda 6 2007-2010</t>
        </is>
      </c>
      <c r="B52" s="2" t="inlineStr">
        <is>
          <t>216-1155L-LDEM2</t>
        </is>
      </c>
      <c r="C52" s="2" t="inlineStr">
        <is>
          <t>GS1F-51-0L0E</t>
        </is>
      </c>
      <c r="D52" s="2" t="inlineStr">
        <is>
          <t>Фара левая с электрическим корректором</t>
        </is>
      </c>
      <c r="E52" s="2" t="n">
        <v>1</v>
      </c>
      <c r="F52" s="4" t="n">
        <v>5760</v>
      </c>
      <c r="G52" s="13" t="n"/>
      <c r="H52" s="5">
        <f>IF(G52="","",F52*MIN(G52,E52))</f>
        <v/>
      </c>
    </row>
    <row r="53">
      <c r="A53" s="2" t="inlineStr">
        <is>
          <t>Mazda 6 2007-2010 Sport</t>
        </is>
      </c>
      <c r="B53" s="2" t="inlineStr">
        <is>
          <t>MZS030708</t>
        </is>
      </c>
      <c r="C53" s="2" t="inlineStr">
        <is>
          <t>GS1M501T0B</t>
        </is>
      </c>
      <c r="D53" s="2" t="inlineStr">
        <is>
          <t>Решетка в бампер</t>
        </is>
      </c>
      <c r="E53" s="2" t="n">
        <v>7</v>
      </c>
      <c r="F53" s="4" t="n">
        <v>420</v>
      </c>
      <c r="G53" s="13" t="n"/>
      <c r="H53" s="5">
        <f>IF(G53="","",F53*MIN(G53,E53))</f>
        <v/>
      </c>
    </row>
    <row r="54">
      <c r="A54" s="2" t="inlineStr">
        <is>
          <t>Mazda 6 2007-2010 Sport Дисконт 20%</t>
        </is>
      </c>
      <c r="B54" s="2" t="inlineStr">
        <is>
          <t>ST-MZ26-219-A2UC</t>
        </is>
      </c>
      <c r="C54" s="2" t="inlineStr">
        <is>
          <t>GS1N-50-C21A</t>
        </is>
      </c>
      <c r="D54" s="2" t="inlineStr">
        <is>
          <t>Оправа туманки левая</t>
        </is>
      </c>
      <c r="E54" s="2" t="n">
        <v>2</v>
      </c>
      <c r="F54" s="4" t="n">
        <v>820</v>
      </c>
      <c r="G54" s="13" t="n"/>
      <c r="H54" s="5">
        <f>IF(G54="","",F54*MIN(G54,E54))</f>
        <v/>
      </c>
    </row>
    <row r="55">
      <c r="A55" s="2" t="inlineStr">
        <is>
          <t>Mazda 6 2007-2012</t>
        </is>
      </c>
      <c r="B55" s="2" t="inlineStr">
        <is>
          <t>MZ2B01A</t>
        </is>
      </c>
      <c r="C55" s="2" t="inlineStr">
        <is>
          <t>GSYD5231XA</t>
        </is>
      </c>
      <c r="D55" s="2" t="inlineStr">
        <is>
          <t>Капот</t>
        </is>
      </c>
      <c r="E55" s="2" t="n">
        <v>1</v>
      </c>
      <c r="F55" s="4" t="n">
        <v>7840</v>
      </c>
      <c r="G55" s="13" t="n"/>
      <c r="H55" s="5">
        <f>IF(G55="","",F55*MIN(G55,E55))</f>
        <v/>
      </c>
    </row>
    <row r="56">
      <c r="A56" s="2" t="inlineStr">
        <is>
          <t>Mazda 6 2007-2012 (EU TYPE)</t>
        </is>
      </c>
      <c r="B56" s="2" t="inlineStr">
        <is>
          <t>NCB10-39110</t>
        </is>
      </c>
      <c r="C56" s="2" t="inlineStr">
        <is>
          <t>GS3L-53-110D</t>
        </is>
      </c>
      <c r="D56" s="2" t="inlineStr">
        <is>
          <t>Рамка радиатора</t>
        </is>
      </c>
      <c r="E56" s="2" t="n">
        <v>1</v>
      </c>
      <c r="F56" s="4" t="n">
        <v>2650</v>
      </c>
      <c r="G56" s="13" t="n"/>
      <c r="H56" s="5">
        <f>IF(G56="","",F56*MIN(G56,E56))</f>
        <v/>
      </c>
    </row>
    <row r="57">
      <c r="A57" s="2" t="inlineStr">
        <is>
          <t>Mazda 6 2007-2012 (SAT)</t>
        </is>
      </c>
      <c r="B57" s="2" t="inlineStr">
        <is>
          <t>ST-MZ26-000B-1</t>
        </is>
      </c>
      <c r="C57" s="2" t="inlineStr">
        <is>
          <t>GS1D50151C</t>
        </is>
      </c>
      <c r="D57" s="2" t="inlineStr">
        <is>
          <t>Крепление переднего бампера правое</t>
        </is>
      </c>
      <c r="E57" s="2" t="n">
        <v>17</v>
      </c>
      <c r="F57" s="4" t="n">
        <v>160</v>
      </c>
      <c r="G57" s="13" t="n"/>
      <c r="H57" s="5">
        <f>IF(G57="","",F57*MIN(G57,E57))</f>
        <v/>
      </c>
    </row>
    <row r="58">
      <c r="A58" s="2" t="inlineStr">
        <is>
          <t>Mazda 6 2007-2012 (TERMAL)</t>
        </is>
      </c>
      <c r="B58" s="2" t="inlineStr">
        <is>
          <t>404046D</t>
        </is>
      </c>
      <c r="C58" s="2" t="inlineStr">
        <is>
          <t>L510-15-025C</t>
        </is>
      </c>
      <c r="D58" s="2" t="inlineStr">
        <is>
          <t>Диффузор радиатора в сборе</t>
        </is>
      </c>
      <c r="E58" s="2" t="n">
        <v>1</v>
      </c>
      <c r="F58" s="4" t="n">
        <v>4860</v>
      </c>
      <c r="G58" s="13" t="n"/>
      <c r="H58" s="5">
        <f>IF(G58="","",F58*MIN(G58,E58))</f>
        <v/>
      </c>
    </row>
    <row r="59">
      <c r="A59" s="2" t="inlineStr">
        <is>
          <t>Mazda 6 2012-2015</t>
        </is>
      </c>
      <c r="B59" s="2" t="inlineStr">
        <is>
          <t>MZ031232</t>
        </is>
      </c>
      <c r="C59" s="2" t="inlineStr">
        <is>
          <t>GHP9-50-031BBB</t>
        </is>
      </c>
      <c r="D59" s="2" t="inlineStr">
        <is>
          <t>Бампер передний</t>
        </is>
      </c>
      <c r="E59" s="2" t="n">
        <v>1</v>
      </c>
      <c r="F59" s="4" t="n">
        <v>1750</v>
      </c>
      <c r="G59" s="13" t="n"/>
      <c r="H59" s="5">
        <f>IF(G59="","",F59*MIN(G59,E59))</f>
        <v/>
      </c>
    </row>
    <row r="60">
      <c r="A60" s="2" t="inlineStr">
        <is>
          <t>Mazda 6 2012-2015</t>
        </is>
      </c>
      <c r="B60" s="2" t="inlineStr">
        <is>
          <t>20-E608-A6-2B</t>
        </is>
      </c>
      <c r="C60" s="2" t="inlineStr">
        <is>
          <t>GHP9510L0A</t>
        </is>
      </c>
      <c r="D60" s="2" t="inlineStr">
        <is>
          <t>Фара левая под электрический корректор</t>
        </is>
      </c>
      <c r="E60" s="2" t="n">
        <v>1</v>
      </c>
      <c r="F60" s="4" t="n">
        <v>12060</v>
      </c>
      <c r="G60" s="13" t="n"/>
      <c r="H60" s="5">
        <f>IF(G60="","",F60*MIN(G60,E60))</f>
        <v/>
      </c>
    </row>
    <row r="61">
      <c r="A61" s="2" t="inlineStr">
        <is>
          <t>Mazda 6 2012-2018</t>
        </is>
      </c>
      <c r="B61" s="2" t="inlineStr">
        <is>
          <t>NCB11-19111</t>
        </is>
      </c>
      <c r="C61" s="2" t="inlineStr">
        <is>
          <t>GHP956140A</t>
        </is>
      </c>
      <c r="D61" s="2" t="inlineStr">
        <is>
          <t>Подкрылок левый</t>
        </is>
      </c>
      <c r="E61" s="2" t="n">
        <v>10</v>
      </c>
      <c r="F61" s="4" t="n">
        <v>840</v>
      </c>
      <c r="G61" s="13" t="n"/>
      <c r="H61" s="5">
        <f>IF(G61="","",F61*MIN(G61,E61))</f>
        <v/>
      </c>
    </row>
    <row r="62">
      <c r="A62" s="2" t="inlineStr">
        <is>
          <t>Mazda 6 2012-2018</t>
        </is>
      </c>
      <c r="B62" s="2" t="inlineStr">
        <is>
          <t>MZ2D17A</t>
        </is>
      </c>
      <c r="C62" s="2" t="inlineStr">
        <is>
          <t>GHP950070</t>
        </is>
      </c>
      <c r="D62" s="2" t="inlineStr">
        <is>
          <t>Усилитель переднего бампера</t>
        </is>
      </c>
      <c r="E62" s="2" t="n">
        <v>1</v>
      </c>
      <c r="F62" s="4" t="n">
        <v>5710</v>
      </c>
      <c r="G62" s="13" t="n"/>
      <c r="H62" s="5">
        <f>IF(G62="","",F62*MIN(G62,E62))</f>
        <v/>
      </c>
    </row>
    <row r="63">
      <c r="A63" s="2" t="inlineStr">
        <is>
          <t>Mazda 6 2012-2018 / CX-5 2011-2017</t>
        </is>
      </c>
      <c r="B63" s="2" t="inlineStr">
        <is>
          <t>11-CX512-05R</t>
        </is>
      </c>
      <c r="C63" s="2" t="inlineStr">
        <is>
          <t>GEG1-51-680B</t>
        </is>
      </c>
      <c r="D63" s="2" t="inlineStr">
        <is>
          <t>Туманка правая с креплением</t>
        </is>
      </c>
      <c r="E63" s="2" t="n">
        <v>3</v>
      </c>
      <c r="F63" s="4" t="n">
        <v>740</v>
      </c>
      <c r="G63" s="13" t="n"/>
      <c r="H63" s="5">
        <f>IF(G63="","",F63*MIN(G63,E63))</f>
        <v/>
      </c>
    </row>
    <row r="64">
      <c r="A64" s="2" t="inlineStr">
        <is>
          <t>Mazda 6 GJ / CX-5 / CX-9 Мазда с 2012 - года комплект без ламп</t>
        </is>
      </c>
      <c r="B64" s="2" t="inlineStr">
        <is>
          <t>ST-216-2038CL / ST-216-2038CR</t>
        </is>
      </c>
      <c r="C64" s="2" t="inlineStr">
        <is>
          <t>ST-216-2038CL / ST-216-2038CR</t>
        </is>
      </c>
      <c r="D64" s="2" t="inlineStr">
        <is>
          <t>@Противотуманная фара 2 шт</t>
        </is>
      </c>
      <c r="E64" s="2" t="n">
        <v>1</v>
      </c>
      <c r="F64" s="4" t="n">
        <v>1300</v>
      </c>
      <c r="G64" s="13" t="n"/>
      <c r="H64" s="5">
        <f>IF(G64="","",F64*MIN(G64,E64))</f>
        <v/>
      </c>
    </row>
    <row r="65">
      <c r="A65" s="2" t="inlineStr">
        <is>
          <t>Mazda 6/Atenza 2006-2007</t>
        </is>
      </c>
      <c r="B65" s="2" t="inlineStr">
        <is>
          <t>116-1902L-UE-CD</t>
        </is>
      </c>
      <c r="C65" s="2" t="inlineStr">
        <is>
          <t>GR1A51180A</t>
        </is>
      </c>
      <c r="D65" s="2" t="inlineStr">
        <is>
          <t>Фонарь темно-серый левый</t>
        </is>
      </c>
      <c r="E65" s="2" t="n">
        <v>1</v>
      </c>
      <c r="F65" s="4" t="n">
        <v>1680</v>
      </c>
      <c r="G65" s="13" t="n"/>
      <c r="H65" s="5">
        <f>IF(G65="","",F65*MIN(G65,E65))</f>
        <v/>
      </c>
    </row>
    <row r="66">
      <c r="A66" s="2" t="inlineStr">
        <is>
          <t>Mazda 626 2.0/2.2 12V FE/F2 SOHC 86</t>
        </is>
      </c>
      <c r="B66" s="2" t="inlineStr">
        <is>
          <t>71-52681-00</t>
        </is>
      </c>
      <c r="C66" s="2" t="inlineStr">
        <is>
          <t>71-52681-00</t>
        </is>
      </c>
      <c r="D66" s="2" t="inlineStr">
        <is>
          <t>Прокладка клапанной крышки</t>
        </is>
      </c>
      <c r="E66" s="2" t="n">
        <v>1</v>
      </c>
      <c r="F66" s="4" t="n">
        <v>460</v>
      </c>
      <c r="G66" s="13" t="n"/>
      <c r="H66" s="5">
        <f>IF(G66="","",F66*MIN(G66,E66))</f>
        <v/>
      </c>
    </row>
    <row r="67">
      <c r="A67" s="2" t="inlineStr">
        <is>
          <t>Mazda Bongo / Vanette / Delica 1999-2010 (Белая)</t>
        </is>
      </c>
      <c r="B67" s="2" t="inlineStr">
        <is>
          <t>SKБУ123</t>
        </is>
      </c>
      <c r="C67" s="2" t="inlineStr">
        <is>
          <t>SKБУ123</t>
        </is>
      </c>
      <c r="D67" s="2" t="inlineStr">
        <is>
          <t>Дверь боковая правая</t>
        </is>
      </c>
      <c r="E67" s="2" t="n">
        <v>1</v>
      </c>
      <c r="F67" s="4" t="n">
        <v>2100</v>
      </c>
      <c r="G67" s="13" t="n"/>
      <c r="H67" s="5">
        <f>IF(G67="","",F67*MIN(G67,E67))</f>
        <v/>
      </c>
    </row>
    <row r="68">
      <c r="A68" s="2" t="inlineStr">
        <is>
          <t>MAZDA BONGO 95-05 / B2000 / 2500 89-06 / MPV 90-99 / FORD RANGER 06-12</t>
        </is>
      </c>
      <c r="B68" s="2" t="inlineStr">
        <is>
          <t>ST-N010-25-060ASP</t>
        </is>
      </c>
      <c r="C68" s="2" t="inlineStr">
        <is>
          <t>0N01025060A</t>
        </is>
      </c>
      <c r="D68" s="2" t="inlineStr">
        <is>
          <t>Крестовина</t>
        </is>
      </c>
      <c r="E68" s="2" t="n">
        <v>1</v>
      </c>
      <c r="F68" s="4" t="n">
        <v>330</v>
      </c>
      <c r="G68" s="13" t="n"/>
      <c r="H68" s="5">
        <f>IF(G68="","",F68*MIN(G68,E68))</f>
        <v/>
      </c>
    </row>
    <row r="69">
      <c r="A69" s="2" t="inlineStr">
        <is>
          <t>MAZDA BONGO SK22L 2WD 99- Лев. CRMZ56L</t>
        </is>
      </c>
      <c r="B69" s="2" t="inlineStr">
        <is>
          <t>CRMZ56L</t>
        </is>
      </c>
      <c r="C69" s="2" t="inlineStr">
        <is>
          <t>CRMZ56L</t>
        </is>
      </c>
      <c r="D69" s="2" t="inlineStr">
        <is>
          <t>Тяга рулевая CTR CRMZ56L</t>
        </is>
      </c>
      <c r="E69" s="2" t="n">
        <v>1</v>
      </c>
      <c r="F69" s="4" t="n">
        <v>860</v>
      </c>
      <c r="G69" s="13" t="n"/>
      <c r="H69" s="5">
        <f>IF(G69="","",F69*MIN(G69,E69))</f>
        <v/>
      </c>
    </row>
    <row r="70">
      <c r="A70" s="2" t="inlineStr">
        <is>
          <t>MAZDA BONGO SK22L 2WD 99- Прав CRMZ56R</t>
        </is>
      </c>
      <c r="B70" s="2" t="inlineStr">
        <is>
          <t>CRMZ56R</t>
        </is>
      </c>
      <c r="C70" s="2" t="inlineStr">
        <is>
          <t>CRMZ56R</t>
        </is>
      </c>
      <c r="D70" s="2" t="inlineStr">
        <is>
          <t>Тяга рулевая CTR CRMZ56R</t>
        </is>
      </c>
      <c r="E70" s="2" t="n">
        <v>1</v>
      </c>
      <c r="F70" s="4" t="n">
        <v>860</v>
      </c>
      <c r="G70" s="13" t="n"/>
      <c r="H70" s="5">
        <f>IF(G70="","",F70*MIN(G70,E70))</f>
        <v/>
      </c>
    </row>
    <row r="71">
      <c r="A71" s="2" t="inlineStr">
        <is>
          <t>Mazda Bongo SSE8 / F8 / FE 90-12 (MZ-64)</t>
        </is>
      </c>
      <c r="B71" s="2" t="inlineStr">
        <is>
          <t>MZ-64</t>
        </is>
      </c>
      <c r="C71" s="2" t="inlineStr"/>
      <c r="D71" s="2" t="inlineStr">
        <is>
          <t>Насос водяного охлаждения</t>
        </is>
      </c>
      <c r="E71" s="2" t="n">
        <v>1</v>
      </c>
      <c r="F71" s="4" t="n">
        <v>3860</v>
      </c>
      <c r="G71" s="13" t="n"/>
      <c r="H71" s="5">
        <f>IF(G71="","",F71*MIN(G71,E71))</f>
        <v/>
      </c>
    </row>
    <row r="72">
      <c r="A72" s="2" t="inlineStr">
        <is>
          <t>Mazda BT-50 06-11</t>
        </is>
      </c>
      <c r="B72" s="2" t="inlineStr">
        <is>
          <t xml:space="preserve"> 25-18021</t>
        </is>
      </c>
      <c r="C72" s="2" t="inlineStr"/>
      <c r="D72" s="2" t="inlineStr">
        <is>
          <t>опора двигателя передняя</t>
        </is>
      </c>
      <c r="E72" s="2" t="n">
        <v>2</v>
      </c>
      <c r="F72" s="4" t="n">
        <v>1320</v>
      </c>
      <c r="G72" s="13" t="n"/>
      <c r="H72" s="5">
        <f>IF(G72="","",F72*MIN(G72,E72))</f>
        <v/>
      </c>
    </row>
    <row r="73">
      <c r="A73" s="2" t="inlineStr">
        <is>
          <t>Mazda CX-5 12- (MZ041152LUC / Отсутствует нижняя крышка) Дисконт 20%</t>
        </is>
      </c>
      <c r="B73" s="2" t="inlineStr">
        <is>
          <t>MZ041152LUC</t>
        </is>
      </c>
      <c r="C73" s="2" t="inlineStr">
        <is>
          <t>KD5369181L</t>
        </is>
      </c>
      <c r="D73" s="2" t="inlineStr">
        <is>
          <t>Зеркало (8к) эл/обогр/автосклад/поворот левое</t>
        </is>
      </c>
      <c r="E73" s="2" t="n">
        <v>1</v>
      </c>
      <c r="F73" s="4" t="n">
        <v>5080</v>
      </c>
      <c r="G73" s="13" t="n"/>
      <c r="H73" s="5">
        <f>IF(G73="","",F73*MIN(G73,E73))</f>
        <v/>
      </c>
    </row>
    <row r="74">
      <c r="A74" s="2" t="inlineStr">
        <is>
          <t>Mazda CX-5 2011- / Mazda 3 2013- / Mazda 6 2013- (SAT)</t>
        </is>
      </c>
      <c r="B74" s="2" t="inlineStr">
        <is>
          <t>ST-MZX5-200-0</t>
        </is>
      </c>
      <c r="C74" s="2" t="inlineStr">
        <is>
          <t>PE01-15-210</t>
        </is>
      </c>
      <c r="D74" s="2" t="inlineStr">
        <is>
          <t>Диффузор радиатора</t>
        </is>
      </c>
      <c r="E74" s="2" t="n">
        <v>1</v>
      </c>
      <c r="F74" s="4" t="n">
        <v>3200</v>
      </c>
      <c r="G74" s="13" t="n"/>
      <c r="H74" s="5">
        <f>IF(G74="","",F74*MIN(G74,E74))</f>
        <v/>
      </c>
    </row>
    <row r="75">
      <c r="A75" s="2" t="inlineStr">
        <is>
          <t>Mazda CX-5 2011-2015</t>
        </is>
      </c>
      <c r="B75" s="2" t="inlineStr">
        <is>
          <t xml:space="preserve">MZ041152L </t>
        </is>
      </c>
      <c r="C75" s="2" t="inlineStr">
        <is>
          <t>KD5369181L</t>
        </is>
      </c>
      <c r="D75" s="2" t="inlineStr">
        <is>
          <t>Зеркало левое (8к) электро обогрев/автоскладывание/поворотник</t>
        </is>
      </c>
      <c r="E75" s="2" t="n">
        <v>4</v>
      </c>
      <c r="F75" s="4" t="n">
        <v>5820</v>
      </c>
      <c r="G75" s="13" t="n"/>
      <c r="H75" s="5">
        <f>IF(G75="","",F75*MIN(G75,E75))</f>
        <v/>
      </c>
    </row>
    <row r="76">
      <c r="A76" s="2" t="inlineStr">
        <is>
          <t>Mazda CX-5 2011-2015</t>
        </is>
      </c>
      <c r="B76" s="2" t="inlineStr">
        <is>
          <t>MZ041152R</t>
        </is>
      </c>
      <c r="C76" s="2" t="inlineStr">
        <is>
          <t>KD5369121L</t>
        </is>
      </c>
      <c r="D76" s="2" t="inlineStr">
        <is>
          <t>Зеркало правое (8к) электро обогрев/автоскладывание/поворотник</t>
        </is>
      </c>
      <c r="E76" s="2" t="n">
        <v>3</v>
      </c>
      <c r="F76" s="4" t="n">
        <v>2150</v>
      </c>
      <c r="G76" s="13" t="n"/>
      <c r="H76" s="5">
        <f>IF(G76="","",F76*MIN(G76,E76))</f>
        <v/>
      </c>
    </row>
    <row r="77">
      <c r="A77" s="2" t="inlineStr">
        <is>
          <t>Mazda CX-5 2011-2015</t>
        </is>
      </c>
      <c r="B77" s="2" t="inlineStr">
        <is>
          <t xml:space="preserve">11-6470-A5-9B </t>
        </is>
      </c>
      <c r="C77" s="2" t="inlineStr">
        <is>
          <t>KD54-51-160C</t>
        </is>
      </c>
      <c r="D77" s="2" t="inlineStr">
        <is>
          <t>Фонарь левый</t>
        </is>
      </c>
      <c r="E77" s="2" t="n">
        <v>3</v>
      </c>
      <c r="F77" s="4" t="n">
        <v>2740</v>
      </c>
      <c r="G77" s="13" t="n"/>
      <c r="H77" s="5">
        <f>IF(G77="","",F77*MIN(G77,E77))</f>
        <v/>
      </c>
    </row>
    <row r="78">
      <c r="A78" s="2" t="inlineStr">
        <is>
          <t>Mazda CX-5 2011-2015</t>
        </is>
      </c>
      <c r="B78" s="2" t="inlineStr">
        <is>
          <t>MZ041170L</t>
        </is>
      </c>
      <c r="C78" s="2" t="inlineStr">
        <is>
          <t>KD5451160E</t>
        </is>
      </c>
      <c r="D78" s="2" t="inlineStr">
        <is>
          <t>Фонарь левый</t>
        </is>
      </c>
      <c r="E78" s="2" t="n">
        <v>3</v>
      </c>
      <c r="F78" s="4" t="n">
        <v>2410</v>
      </c>
      <c r="G78" s="13" t="n"/>
      <c r="H78" s="5">
        <f>IF(G78="","",F78*MIN(G78,E78))</f>
        <v/>
      </c>
    </row>
    <row r="79">
      <c r="A79" s="2" t="inlineStr">
        <is>
          <t>Mazda CX-5 2011-2015</t>
        </is>
      </c>
      <c r="B79" s="2" t="inlineStr">
        <is>
          <t>11-6469-A5-9B</t>
        </is>
      </c>
      <c r="C79" s="2" t="inlineStr">
        <is>
          <t>KD54-51-150A</t>
        </is>
      </c>
      <c r="D79" s="2" t="inlineStr">
        <is>
          <t>Фонарь правый</t>
        </is>
      </c>
      <c r="E79" s="2" t="n">
        <v>3</v>
      </c>
      <c r="F79" s="4" t="n">
        <v>2740</v>
      </c>
      <c r="G79" s="13" t="n"/>
      <c r="H79" s="5">
        <f>IF(G79="","",F79*MIN(G79,E79))</f>
        <v/>
      </c>
    </row>
    <row r="80">
      <c r="A80" s="2" t="inlineStr">
        <is>
          <t>Mazda CX-5 2011-2015</t>
        </is>
      </c>
      <c r="B80" s="2" t="inlineStr">
        <is>
          <t>MZ041170R</t>
        </is>
      </c>
      <c r="C80" s="2" t="inlineStr">
        <is>
          <t>KD5451150E</t>
        </is>
      </c>
      <c r="D80" s="2" t="inlineStr">
        <is>
          <t>Фонарь правый</t>
        </is>
      </c>
      <c r="E80" s="2" t="n">
        <v>4</v>
      </c>
      <c r="F80" s="4" t="n">
        <v>2410</v>
      </c>
      <c r="G80" s="13" t="n"/>
      <c r="H80" s="5">
        <f>IF(G80="","",F80*MIN(G80,E80))</f>
        <v/>
      </c>
    </row>
    <row r="81">
      <c r="A81" s="2" t="inlineStr">
        <is>
          <t>Mazda CX-5 2011-2017</t>
        </is>
      </c>
      <c r="B81" s="2" t="inlineStr">
        <is>
          <t>MZ041157L</t>
        </is>
      </c>
      <c r="C81" s="2" t="inlineStr">
        <is>
          <t>KD53502J1</t>
        </is>
      </c>
      <c r="D81" s="2" t="inlineStr">
        <is>
          <t>Крепление заднего бампера левое</t>
        </is>
      </c>
      <c r="E81" s="2" t="n">
        <v>7</v>
      </c>
      <c r="F81" s="4" t="n">
        <v>120</v>
      </c>
      <c r="G81" s="13" t="n"/>
      <c r="H81" s="5">
        <f>IF(G81="","",F81*MIN(G81,E81))</f>
        <v/>
      </c>
    </row>
    <row r="82">
      <c r="A82" s="2" t="inlineStr">
        <is>
          <t>Mazda CX-5 2011-2017</t>
        </is>
      </c>
      <c r="B82" s="2" t="inlineStr">
        <is>
          <t>MZ041157R</t>
        </is>
      </c>
      <c r="C82" s="2" t="inlineStr">
        <is>
          <t>KD53502H1</t>
        </is>
      </c>
      <c r="D82" s="2" t="inlineStr">
        <is>
          <t>Крепление заднего бампера правое</t>
        </is>
      </c>
      <c r="E82" s="2" t="n">
        <v>6</v>
      </c>
      <c r="F82" s="4" t="n">
        <v>100</v>
      </c>
      <c r="G82" s="13" t="n"/>
      <c r="H82" s="5">
        <f>IF(G82="","",F82*MIN(G82,E82))</f>
        <v/>
      </c>
    </row>
    <row r="83">
      <c r="A83" s="2" t="inlineStr">
        <is>
          <t>Mazda CX-5 2011-2017</t>
        </is>
      </c>
      <c r="B83" s="2" t="inlineStr">
        <is>
          <t>MZ10088AR</t>
        </is>
      </c>
      <c r="C83" s="2" t="inlineStr">
        <is>
          <t>KD53-52-111A</t>
        </is>
      </c>
      <c r="D83" s="2" t="inlineStr">
        <is>
          <t>Крыло правое</t>
        </is>
      </c>
      <c r="E83" s="2" t="n">
        <v>2</v>
      </c>
      <c r="F83" s="4" t="n">
        <v>2240</v>
      </c>
      <c r="G83" s="13" t="n"/>
      <c r="H83" s="5">
        <f>IF(G83="","",F83*MIN(G83,E83))</f>
        <v/>
      </c>
    </row>
    <row r="84">
      <c r="A84" s="2" t="inlineStr">
        <is>
          <t>Mazda CX-5 2011-2017</t>
        </is>
      </c>
      <c r="B84" s="2" t="inlineStr">
        <is>
          <t>MZ041148FL</t>
        </is>
      </c>
      <c r="C84" s="2" t="inlineStr">
        <is>
          <t>KD5356140B</t>
        </is>
      </c>
      <c r="D84" s="2" t="inlineStr">
        <is>
          <t>Подкрылок левый</t>
        </is>
      </c>
      <c r="E84" s="2" t="n">
        <v>9</v>
      </c>
      <c r="F84" s="4" t="n">
        <v>520</v>
      </c>
      <c r="G84" s="13" t="n"/>
      <c r="H84" s="5">
        <f>IF(G84="","",F84*MIN(G84,E84))</f>
        <v/>
      </c>
    </row>
    <row r="85">
      <c r="A85" s="2" t="inlineStr">
        <is>
          <t>Mazda CX-5 2011-2017</t>
        </is>
      </c>
      <c r="B85" s="2" t="inlineStr">
        <is>
          <t>MZ041148FR</t>
        </is>
      </c>
      <c r="C85" s="2" t="inlineStr">
        <is>
          <t>KD5356130B</t>
        </is>
      </c>
      <c r="D85" s="2" t="inlineStr">
        <is>
          <t>Подкрылок правый</t>
        </is>
      </c>
      <c r="E85" s="2" t="n">
        <v>6</v>
      </c>
      <c r="F85" s="4" t="n">
        <v>430</v>
      </c>
      <c r="G85" s="13" t="n"/>
      <c r="H85" s="5">
        <f>IF(G85="","",F85*MIN(G85,E85))</f>
        <v/>
      </c>
    </row>
    <row r="86">
      <c r="A86" s="2" t="inlineStr">
        <is>
          <t>Mazda CX-5 2011-2017</t>
        </is>
      </c>
      <c r="B86" s="2" t="inlineStr">
        <is>
          <t>NCL01-19112</t>
        </is>
      </c>
      <c r="C86" s="2" t="inlineStr">
        <is>
          <t>KD53-56-130E</t>
        </is>
      </c>
      <c r="D86" s="2" t="inlineStr">
        <is>
          <t>Подкрылок правый</t>
        </is>
      </c>
      <c r="E86" s="2" t="n">
        <v>2</v>
      </c>
      <c r="F86" s="4" t="n">
        <v>1390</v>
      </c>
      <c r="G86" s="13" t="n"/>
      <c r="H86" s="5">
        <f>IF(G86="","",F86*MIN(G86,E86))</f>
        <v/>
      </c>
    </row>
    <row r="87">
      <c r="A87" s="2" t="inlineStr">
        <is>
          <t>Mazda CX-5 2011-2022</t>
        </is>
      </c>
      <c r="B87" s="2" t="inlineStr">
        <is>
          <t>MZ44103A</t>
        </is>
      </c>
      <c r="C87" s="2" t="inlineStr">
        <is>
          <t>KD53-50-070</t>
        </is>
      </c>
      <c r="D87" s="2" t="inlineStr">
        <is>
          <t>Усилитель переднего бампера</t>
        </is>
      </c>
      <c r="E87" s="2" t="n">
        <v>1</v>
      </c>
      <c r="F87" s="4" t="n">
        <v>4540</v>
      </c>
      <c r="G87" s="13" t="n"/>
      <c r="H87" s="5">
        <f>IF(G87="","",F87*MIN(G87,E87))</f>
        <v/>
      </c>
    </row>
    <row r="88">
      <c r="A88" s="2" t="inlineStr">
        <is>
          <t>Mazda CX-5 2012-2015</t>
        </is>
      </c>
      <c r="B88" s="2" t="inlineStr">
        <is>
          <t>19-6090-A1-9B</t>
        </is>
      </c>
      <c r="C88" s="2" t="inlineStr">
        <is>
          <t>TK21-51-690A</t>
        </is>
      </c>
      <c r="D88" s="2" t="inlineStr">
        <is>
          <t>Туманка левая</t>
        </is>
      </c>
      <c r="E88" s="2" t="n">
        <v>1</v>
      </c>
      <c r="F88" s="4" t="n">
        <v>2500</v>
      </c>
      <c r="G88" s="13" t="n"/>
      <c r="H88" s="5">
        <f>IF(G88="","",F88*MIN(G88,E88))</f>
        <v/>
      </c>
    </row>
    <row r="89">
      <c r="A89" s="2" t="inlineStr">
        <is>
          <t>Mazda CX-5 2012-2015</t>
        </is>
      </c>
      <c r="B89" s="2" t="inlineStr">
        <is>
          <t>19-6089-A1-9B</t>
        </is>
      </c>
      <c r="C89" s="2" t="inlineStr">
        <is>
          <t>TK21-51-680A</t>
        </is>
      </c>
      <c r="D89" s="2" t="inlineStr">
        <is>
          <t>Туманка правая</t>
        </is>
      </c>
      <c r="E89" s="2" t="n">
        <v>1</v>
      </c>
      <c r="F89" s="4" t="n">
        <v>2190</v>
      </c>
      <c r="G89" s="13" t="n"/>
      <c r="H89" s="5">
        <f>IF(G89="","",F89*MIN(G89,E89))</f>
        <v/>
      </c>
    </row>
    <row r="90">
      <c r="A90" s="2" t="inlineStr">
        <is>
          <t>Mazda CX-5 2016-2022</t>
        </is>
      </c>
      <c r="B90" s="2" t="inlineStr">
        <is>
          <t>MZ67A02AL</t>
        </is>
      </c>
      <c r="C90" s="2" t="inlineStr">
        <is>
          <t>KB7W-52-111</t>
        </is>
      </c>
      <c r="D90" s="2" t="inlineStr">
        <is>
          <t>Крыло левое</t>
        </is>
      </c>
      <c r="E90" s="2" t="n">
        <v>1</v>
      </c>
      <c r="F90" s="4" t="n">
        <v>7030</v>
      </c>
      <c r="G90" s="13" t="n"/>
      <c r="H90" s="5">
        <f>IF(G90="","",F90*MIN(G90,E90))</f>
        <v/>
      </c>
    </row>
    <row r="91">
      <c r="A91" s="2" t="inlineStr">
        <is>
          <t>Mazda CX-5 2016-2022</t>
        </is>
      </c>
      <c r="B91" s="2" t="inlineStr">
        <is>
          <t>MZ67A02AR</t>
        </is>
      </c>
      <c r="C91" s="2" t="inlineStr">
        <is>
          <t>KB7W-52-211</t>
        </is>
      </c>
      <c r="D91" s="2" t="inlineStr">
        <is>
          <t>Крыло правое</t>
        </is>
      </c>
      <c r="E91" s="2" t="n">
        <v>4</v>
      </c>
      <c r="F91" s="4" t="n">
        <v>5230</v>
      </c>
      <c r="G91" s="13" t="n"/>
      <c r="H91" s="5">
        <f>IF(G91="","",F91*MIN(G91,E91))</f>
        <v/>
      </c>
    </row>
    <row r="92">
      <c r="A92" s="2" t="inlineStr">
        <is>
          <t>Mazda CX-5 2016-2022</t>
        </is>
      </c>
      <c r="B92" s="2" t="inlineStr">
        <is>
          <t>MZ041772RL</t>
        </is>
      </c>
      <c r="C92" s="2" t="inlineStr">
        <is>
          <t>KB7W51W60E</t>
        </is>
      </c>
      <c r="D92" s="2" t="inlineStr">
        <is>
          <t>Молдинг заднего крыла левый</t>
        </is>
      </c>
      <c r="E92" s="2" t="n">
        <v>5</v>
      </c>
      <c r="F92" s="4" t="n">
        <v>1240</v>
      </c>
      <c r="G92" s="13" t="n"/>
      <c r="H92" s="5">
        <f>IF(G92="","",F92*MIN(G92,E92))</f>
        <v/>
      </c>
    </row>
    <row r="93">
      <c r="A93" s="2" t="inlineStr">
        <is>
          <t>Mazda CX-5 2016-2022</t>
        </is>
      </c>
      <c r="B93" s="2" t="inlineStr">
        <is>
          <t>MZ041772RR</t>
        </is>
      </c>
      <c r="C93" s="2" t="inlineStr">
        <is>
          <t>KB7W51W50E</t>
        </is>
      </c>
      <c r="D93" s="2" t="inlineStr">
        <is>
          <t>Молдинг заднего крыла правый</t>
        </is>
      </c>
      <c r="E93" s="2" t="n">
        <v>2</v>
      </c>
      <c r="F93" s="4" t="n">
        <v>1330</v>
      </c>
      <c r="G93" s="13" t="n"/>
      <c r="H93" s="5">
        <f>IF(G93="","",F93*MIN(G93,E93))</f>
        <v/>
      </c>
    </row>
    <row r="94">
      <c r="A94" s="2" t="inlineStr">
        <is>
          <t>Mazda CX-5 2016-2022</t>
        </is>
      </c>
      <c r="B94" s="2" t="inlineStr">
        <is>
          <t>MZ041772FR</t>
        </is>
      </c>
      <c r="C94" s="2" t="inlineStr">
        <is>
          <t>KB7W51W20E</t>
        </is>
      </c>
      <c r="D94" s="2" t="inlineStr">
        <is>
          <t>Молдинг переднего крыла правый</t>
        </is>
      </c>
      <c r="E94" s="2" t="n">
        <v>2</v>
      </c>
      <c r="F94" s="4" t="n">
        <v>1330</v>
      </c>
      <c r="G94" s="13" t="n"/>
      <c r="H94" s="5">
        <f>IF(G94="","",F94*MIN(G94,E94))</f>
        <v/>
      </c>
    </row>
    <row r="95">
      <c r="A95" s="2" t="inlineStr">
        <is>
          <t>Mazda CX-5 2016-2022</t>
        </is>
      </c>
      <c r="B95" s="2" t="inlineStr">
        <is>
          <t xml:space="preserve">MZ041786 </t>
        </is>
      </c>
      <c r="C95" s="2" t="inlineStr">
        <is>
          <t>KB7W53150B</t>
        </is>
      </c>
      <c r="D95" s="2" t="inlineStr">
        <is>
          <t>Рамка радиатора верх</t>
        </is>
      </c>
      <c r="E95" s="2" t="n">
        <v>4</v>
      </c>
      <c r="F95" s="4" t="n">
        <v>1290</v>
      </c>
      <c r="G95" s="13" t="n"/>
      <c r="H95" s="5">
        <f>IF(G95="","",F95*MIN(G95,E95))</f>
        <v/>
      </c>
    </row>
    <row r="96">
      <c r="A96" s="2" t="inlineStr">
        <is>
          <t>Mazda CX-5 2016-2022</t>
        </is>
      </c>
      <c r="B96" s="2" t="inlineStr">
        <is>
          <t>MZ041727L</t>
        </is>
      </c>
      <c r="C96" s="2" t="inlineStr">
        <is>
          <t>B63B-51-690</t>
        </is>
      </c>
      <c r="D96" s="2" t="inlineStr">
        <is>
          <t>Туманка левая</t>
        </is>
      </c>
      <c r="E96" s="2" t="n">
        <v>4</v>
      </c>
      <c r="F96" s="4" t="n">
        <v>670</v>
      </c>
      <c r="G96" s="13" t="n"/>
      <c r="H96" s="5">
        <f>IF(G96="","",F96*MIN(G96,E96))</f>
        <v/>
      </c>
    </row>
    <row r="97">
      <c r="A97" s="2" t="inlineStr">
        <is>
          <t>Mazda CX-5 2016-2022</t>
        </is>
      </c>
      <c r="B97" s="2" t="inlineStr">
        <is>
          <t>MZ041727R</t>
        </is>
      </c>
      <c r="C97" s="2" t="inlineStr">
        <is>
          <t>B63B-51-680</t>
        </is>
      </c>
      <c r="D97" s="2" t="inlineStr">
        <is>
          <t>Туманка правая</t>
        </is>
      </c>
      <c r="E97" s="2" t="n">
        <v>5</v>
      </c>
      <c r="F97" s="4" t="n">
        <v>890</v>
      </c>
      <c r="G97" s="13" t="n"/>
      <c r="H97" s="5">
        <f>IF(G97="","",F97*MIN(G97,E97))</f>
        <v/>
      </c>
    </row>
    <row r="98">
      <c r="A98" s="2" t="inlineStr">
        <is>
          <t>Mazda CX-5 2016-2022 (Сломано крепление) Дисконт 5%</t>
        </is>
      </c>
      <c r="B98" s="2" t="inlineStr">
        <is>
          <t>11-CX517-10UC</t>
        </is>
      </c>
      <c r="C98" s="2" t="inlineStr">
        <is>
          <t>K156-53-110</t>
        </is>
      </c>
      <c r="D98" s="2" t="inlineStr">
        <is>
          <t>Рамка радиатора</t>
        </is>
      </c>
      <c r="E98" s="2" t="n">
        <v>1</v>
      </c>
      <c r="F98" s="4" t="n">
        <v>1910</v>
      </c>
      <c r="G98" s="13" t="n"/>
      <c r="H98" s="5">
        <f>IF(G98="","",F98*MIN(G98,E98))</f>
        <v/>
      </c>
    </row>
    <row r="99">
      <c r="A99" s="2" t="inlineStr">
        <is>
          <t>Mazda CX-5 2016-2024</t>
        </is>
      </c>
      <c r="B99" s="2" t="inlineStr">
        <is>
          <t>11-CX517-05L;ST-216-2041L;ST-216-2041R</t>
        </is>
      </c>
      <c r="C99" s="2" t="inlineStr">
        <is>
          <t>11-CX517-05L;ST-216-2041L;ST-216-2041R</t>
        </is>
      </c>
      <c r="D99" s="2" t="inlineStr">
        <is>
          <t>@Туманка LED 2шт</t>
        </is>
      </c>
      <c r="E99" s="2" t="n">
        <v>2</v>
      </c>
      <c r="F99" s="4" t="n">
        <v>1790</v>
      </c>
      <c r="G99" s="13" t="n"/>
      <c r="H99" s="5">
        <f>IF(G99="","",F99*MIN(G99,E99))</f>
        <v/>
      </c>
    </row>
    <row r="100">
      <c r="A100" s="2" t="inlineStr">
        <is>
          <t>Mazda CX-7 2006-2012</t>
        </is>
      </c>
      <c r="B100" s="2" t="inlineStr">
        <is>
          <t>MZ03008A</t>
        </is>
      </c>
      <c r="C100" s="2" t="inlineStr">
        <is>
          <t>EH10-53-110B</t>
        </is>
      </c>
      <c r="D100" s="2" t="inlineStr">
        <is>
          <t>Рамка радиатора</t>
        </is>
      </c>
      <c r="E100" s="2" t="n">
        <v>2</v>
      </c>
      <c r="F100" s="4" t="n">
        <v>5350</v>
      </c>
      <c r="G100" s="13" t="n"/>
      <c r="H100" s="5">
        <f>IF(G100="","",F100*MIN(G100,E100))</f>
        <v/>
      </c>
    </row>
    <row r="101">
      <c r="A101" s="2" t="inlineStr">
        <is>
          <t>Mazda E 2000 / Bongo 97</t>
        </is>
      </c>
      <c r="B101" s="2" t="inlineStr">
        <is>
          <t>J1323013</t>
        </is>
      </c>
      <c r="C101" s="2" t="inlineStr"/>
      <c r="D101" s="2" t="inlineStr">
        <is>
          <t>Фильтр воздушный</t>
        </is>
      </c>
      <c r="E101" s="2" t="n">
        <v>1</v>
      </c>
      <c r="F101" s="4" t="n">
        <v>530</v>
      </c>
      <c r="G101" s="13" t="n"/>
      <c r="H101" s="5">
        <f>IF(G101="","",F101*MIN(G101,E101))</f>
        <v/>
      </c>
    </row>
    <row r="102">
      <c r="A102" s="2" t="inlineStr">
        <is>
          <t>MAZDA E2000 84- / HYUNDAI H-100 (HA) 96</t>
        </is>
      </c>
      <c r="B102" s="2" t="inlineStr">
        <is>
          <t xml:space="preserve">KUD-3350 </t>
        </is>
      </c>
      <c r="C102" s="2" t="inlineStr">
        <is>
          <t>58305 47A00</t>
        </is>
      </c>
      <c r="D102" s="2" t="inlineStr">
        <is>
          <t>Тормозные колодки задние (барабанные)</t>
        </is>
      </c>
      <c r="E102" s="2" t="n">
        <v>1</v>
      </c>
      <c r="F102" s="4" t="n">
        <v>1000</v>
      </c>
      <c r="G102" s="13" t="n"/>
      <c r="H102" s="5">
        <f>IF(G102="","",F102*MIN(G102,E102))</f>
        <v/>
      </c>
    </row>
    <row r="103">
      <c r="A103" s="2" t="inlineStr">
        <is>
          <t>MAZDA FE</t>
        </is>
      </c>
      <c r="B103" s="2" t="inlineStr">
        <is>
          <t>52TB2803B01</t>
        </is>
      </c>
      <c r="C103" s="2" t="inlineStr"/>
      <c r="D103" s="2" t="inlineStr">
        <is>
          <t>Натяжной ролик ремня ГРМ</t>
        </is>
      </c>
      <c r="E103" s="2" t="n">
        <v>2</v>
      </c>
      <c r="F103" s="4" t="n">
        <v>880</v>
      </c>
      <c r="G103" s="13" t="n"/>
      <c r="H103" s="5">
        <f>IF(G103="","",F103*MIN(G103,E103))</f>
        <v/>
      </c>
    </row>
    <row r="104">
      <c r="A104" s="2" t="inlineStr">
        <is>
          <t>MAZDA FE</t>
        </is>
      </c>
      <c r="B104" s="2" t="inlineStr">
        <is>
          <t>60ST639</t>
        </is>
      </c>
      <c r="C104" s="2" t="inlineStr">
        <is>
          <t>60ST639</t>
        </is>
      </c>
      <c r="D104" s="2" t="inlineStr">
        <is>
          <t>Обводной ролик ремня ГРМ</t>
        </is>
      </c>
      <c r="E104" s="2" t="n">
        <v>1</v>
      </c>
      <c r="F104" s="4" t="n">
        <v>1520</v>
      </c>
      <c r="G104" s="13" t="n"/>
      <c r="H104" s="5">
        <f>IF(G104="","",F104*MIN(G104,E104))</f>
        <v/>
      </c>
    </row>
    <row r="105">
      <c r="A105" s="2" t="inlineStr">
        <is>
          <t>Mazda FE (B62115173 / Mazda)</t>
        </is>
      </c>
      <c r="B105" s="2" t="inlineStr">
        <is>
          <t>B62115173</t>
        </is>
      </c>
      <c r="C105" s="2" t="inlineStr">
        <is>
          <t>B62115173</t>
        </is>
      </c>
      <c r="D105" s="2" t="inlineStr">
        <is>
          <t>Прокладка термостата</t>
        </is>
      </c>
      <c r="E105" s="2" t="n">
        <v>1</v>
      </c>
      <c r="F105" s="4" t="n">
        <v>190</v>
      </c>
      <c r="G105" s="13" t="n"/>
      <c r="H105" s="5">
        <f>IF(G105="","",F105*MIN(G105,E105))</f>
        <v/>
      </c>
    </row>
    <row r="106">
      <c r="A106" s="2" t="inlineStr">
        <is>
          <t>Mazda FE (F82A15340A / Mazda)</t>
        </is>
      </c>
      <c r="B106" s="2" t="inlineStr">
        <is>
          <t>F82A15340A</t>
        </is>
      </c>
      <c r="C106" s="2" t="inlineStr"/>
      <c r="D106" s="2" t="inlineStr">
        <is>
          <t>Крепление вентилятора</t>
        </is>
      </c>
      <c r="E106" s="2" t="n">
        <v>1</v>
      </c>
      <c r="F106" s="4" t="n">
        <v>8580</v>
      </c>
      <c r="G106" s="13" t="n"/>
      <c r="H106" s="5">
        <f>IF(G106="","",F106*MIN(G106,E106))</f>
        <v/>
      </c>
    </row>
    <row r="107">
      <c r="A107" s="2" t="inlineStr">
        <is>
          <t>Mazda MPV/Brawny/Bongo 97- (BH2107-F0</t>
        </is>
      </c>
      <c r="B107" s="2" t="inlineStr">
        <is>
          <t>BH2107-F0</t>
        </is>
      </c>
      <c r="C107" s="2" t="inlineStr"/>
      <c r="D107" s="2" t="inlineStr">
        <is>
          <t>Сальник КПП</t>
        </is>
      </c>
      <c r="E107" s="2" t="n">
        <v>1</v>
      </c>
      <c r="F107" s="4" t="n">
        <v>250</v>
      </c>
      <c r="G107" s="13" t="n"/>
      <c r="H107" s="5">
        <f>IF(G107="","",F107*MIN(G107,E107))</f>
        <v/>
      </c>
    </row>
    <row r="108">
      <c r="A108" s="2" t="inlineStr">
        <is>
          <t>MAZDA TITAN (AE3409H / Musashi)</t>
        </is>
      </c>
      <c r="B108" s="2" t="inlineStr">
        <is>
          <t>AE3409H</t>
        </is>
      </c>
      <c r="C108" s="2" t="inlineStr"/>
      <c r="D108" s="2" t="inlineStr">
        <is>
          <t>Сальник заднего моста</t>
        </is>
      </c>
      <c r="E108" s="2" t="n">
        <v>2</v>
      </c>
      <c r="F108" s="4" t="n">
        <v>880</v>
      </c>
      <c r="G108" s="13" t="n"/>
      <c r="H108" s="5">
        <f>IF(G108="","",F108*MIN(G108,E108))</f>
        <v/>
      </c>
    </row>
    <row r="109">
      <c r="A109" s="2" t="inlineStr">
        <is>
          <t>Mazda Titan (HR305)</t>
        </is>
      </c>
      <c r="B109" s="2" t="inlineStr">
        <is>
          <t>HR305</t>
        </is>
      </c>
      <c r="C109" s="2" t="inlineStr"/>
      <c r="D109" s="2" t="inlineStr">
        <is>
          <t>Радиатор отопителя салона</t>
        </is>
      </c>
      <c r="E109" s="2" t="n">
        <v>1</v>
      </c>
      <c r="F109" s="4" t="n">
        <v>4250</v>
      </c>
      <c r="G109" s="13" t="n"/>
      <c r="H109" s="5">
        <f>IF(G109="","",F109*MIN(G109,E109))</f>
        <v/>
      </c>
    </row>
    <row r="110">
      <c r="A110" s="2" t="inlineStr">
        <is>
          <t>Mazda Z0044</t>
        </is>
      </c>
      <c r="B110" s="2" t="inlineStr">
        <is>
          <t>OC195</t>
        </is>
      </c>
      <c r="C110" s="2" t="inlineStr"/>
      <c r="D110" s="2" t="inlineStr">
        <is>
          <t>Фильтр масляный</t>
        </is>
      </c>
      <c r="E110" s="2" t="n">
        <v>1</v>
      </c>
      <c r="F110" s="4" t="n">
        <v>380</v>
      </c>
      <c r="G110" s="13" t="n"/>
      <c r="H110" s="5">
        <f>IF(G110="","",F110*MIN(G110,E110))</f>
        <v/>
      </c>
    </row>
    <row r="111">
      <c r="A111" s="14" t="inlineStr"/>
      <c r="B111" s="14" t="inlineStr"/>
      <c r="C111" s="14" t="inlineStr"/>
      <c r="D111" s="14" t="inlineStr">
        <is>
          <t>ИТОГО ЗАКАЗ</t>
        </is>
      </c>
      <c r="E111" s="14" t="inlineStr"/>
      <c r="F111" s="15" t="inlineStr"/>
      <c r="G111" s="14">
        <f>SUM(G4:G110)</f>
        <v/>
      </c>
      <c r="H111" s="16">
        <f>SUM(H4:H110)</f>
        <v/>
      </c>
    </row>
    <row r="113" ht="48" customHeight="1">
      <c r="A11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14">
      <c r="A11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10"/>
  <mergeCells count="3">
    <mergeCell ref="A113:H113"/>
    <mergeCell ref="A114:H114"/>
    <mergeCell ref="A1:H1"/>
  </mergeCells>
  <conditionalFormatting sqref="G4:G11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22 — Mercedes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Mercedes Benz C-Class W202 1993-1997 (classic / esprit)</t>
        </is>
      </c>
      <c r="B4" s="2" t="inlineStr">
        <is>
          <t>UMH01-25110</t>
        </is>
      </c>
      <c r="C4" s="2" t="inlineStr">
        <is>
          <t>2028850221</t>
        </is>
      </c>
      <c r="D4" s="2" t="inlineStr">
        <is>
          <t>Бампер (нижняя часть)</t>
        </is>
      </c>
      <c r="E4" s="2" t="n">
        <v>1</v>
      </c>
      <c r="F4" s="4" t="n">
        <v>2330</v>
      </c>
      <c r="G4" s="13" t="n"/>
      <c r="H4" s="5">
        <f>IF(G4="","",F4*MIN(G4,E4))</f>
        <v/>
      </c>
    </row>
    <row r="5">
      <c r="A5" s="2" t="inlineStr">
        <is>
          <t>Mercedes Benz C-Class W204 2007-2011 Elegance</t>
        </is>
      </c>
      <c r="B5" s="2" t="inlineStr">
        <is>
          <t>BZ04051BD</t>
        </is>
      </c>
      <c r="C5" s="2" t="inlineStr">
        <is>
          <t>2048850025</t>
        </is>
      </c>
      <c r="D5" s="2" t="inlineStr">
        <is>
          <t>Бампер передний</t>
        </is>
      </c>
      <c r="E5" s="2" t="n">
        <v>1</v>
      </c>
      <c r="F5" s="4" t="n">
        <v>5830</v>
      </c>
      <c r="G5" s="13" t="n"/>
      <c r="H5" s="5">
        <f>IF(G5="","",F5*MIN(G5,E5))</f>
        <v/>
      </c>
    </row>
    <row r="6">
      <c r="A6" s="2" t="inlineStr">
        <is>
          <t>Mercedes Benz C-Class W205 2013- Правая</t>
        </is>
      </c>
      <c r="B6" s="2" t="inlineStr">
        <is>
          <t>440-11C6RMLDEM2</t>
        </is>
      </c>
      <c r="C6" s="2" t="inlineStr">
        <is>
          <t>A2058200261</t>
        </is>
      </c>
      <c r="D6" s="2" t="inlineStr">
        <is>
          <t>Фара черная электрический корректор диод</t>
        </is>
      </c>
      <c r="E6" s="2" t="n">
        <v>1</v>
      </c>
      <c r="F6" s="4" t="n">
        <v>7870</v>
      </c>
      <c r="G6" s="13" t="n"/>
      <c r="H6" s="5">
        <f>IF(G6="","",F6*MIN(G6,E6))</f>
        <v/>
      </c>
    </row>
    <row r="7">
      <c r="A7" s="2" t="inlineStr">
        <is>
          <t>Mercedes Benz C-Class W205 2013-2018</t>
        </is>
      </c>
      <c r="B7" s="2" t="inlineStr">
        <is>
          <t>UMH04-32130</t>
        </is>
      </c>
      <c r="C7" s="2" t="inlineStr">
        <is>
          <t>2058880023</t>
        </is>
      </c>
      <c r="D7" s="2" t="inlineStr">
        <is>
          <t>Решетка радиатора</t>
        </is>
      </c>
      <c r="E7" s="2" t="n">
        <v>1</v>
      </c>
      <c r="F7" s="4" t="n">
        <v>1750</v>
      </c>
      <c r="G7" s="13" t="n"/>
      <c r="H7" s="5">
        <f>IF(G7="","",F7*MIN(G7,E7))</f>
        <v/>
      </c>
    </row>
    <row r="8">
      <c r="A8" s="2" t="inlineStr">
        <is>
          <t>Mercedes Benz E-Class W124 85-95</t>
        </is>
      </c>
      <c r="B8" s="2" t="inlineStr">
        <is>
          <t>UMA02-11402</t>
        </is>
      </c>
      <c r="C8" s="2" t="inlineStr">
        <is>
          <t>1248802818</t>
        </is>
      </c>
      <c r="D8" s="2" t="inlineStr">
        <is>
          <t>Крыло без отв. правое</t>
        </is>
      </c>
      <c r="E8" s="2" t="n">
        <v>1</v>
      </c>
      <c r="F8" s="4" t="n">
        <v>5270</v>
      </c>
      <c r="G8" s="13" t="n"/>
      <c r="H8" s="5">
        <f>IF(G8="","",F8*MIN(G8,E8))</f>
        <v/>
      </c>
    </row>
    <row r="9">
      <c r="A9" s="2" t="inlineStr">
        <is>
          <t>Mercedes Benz E-Class W210 1995-1999</t>
        </is>
      </c>
      <c r="B9" s="2" t="inlineStr">
        <is>
          <t>BZ10012BL</t>
        </is>
      </c>
      <c r="C9" s="2" t="inlineStr">
        <is>
          <t>2108800318</t>
        </is>
      </c>
      <c r="D9" s="2" t="inlineStr">
        <is>
          <t>Крыло левое без отверстия</t>
        </is>
      </c>
      <c r="E9" s="2" t="n">
        <v>1</v>
      </c>
      <c r="F9" s="4" t="n">
        <v>2510</v>
      </c>
      <c r="G9" s="13" t="n"/>
      <c r="H9" s="5">
        <f>IF(G9="","",F9*MIN(G9,E9))</f>
        <v/>
      </c>
    </row>
    <row r="10">
      <c r="A10" s="2" t="inlineStr">
        <is>
          <t>Mercedes Benz E-Class W210 99-02</t>
        </is>
      </c>
      <c r="B10" s="2" t="inlineStr">
        <is>
          <t>BZ07021GA</t>
        </is>
      </c>
      <c r="C10" s="2" t="inlineStr">
        <is>
          <t>A21088006839040</t>
        </is>
      </c>
      <c r="D10" s="2" t="inlineStr">
        <is>
          <t>Решетка радиатора</t>
        </is>
      </c>
      <c r="E10" s="2" t="n">
        <v>5</v>
      </c>
      <c r="F10" s="4" t="n">
        <v>3520</v>
      </c>
      <c r="G10" s="13" t="n"/>
      <c r="H10" s="5">
        <f>IF(G10="","",F10*MIN(G10,E10))</f>
        <v/>
      </c>
    </row>
    <row r="11">
      <c r="A11" s="2" t="inlineStr">
        <is>
          <t>Mercedes Benz E-Class W212 2009-2012</t>
        </is>
      </c>
      <c r="B11" s="2" t="inlineStr">
        <is>
          <t>BZ20029B</t>
        </is>
      </c>
      <c r="C11" s="2" t="inlineStr">
        <is>
          <t>2128800157</t>
        </is>
      </c>
      <c r="D11" s="2" t="inlineStr">
        <is>
          <t>Капот сталь</t>
        </is>
      </c>
      <c r="E11" s="2" t="n">
        <v>1</v>
      </c>
      <c r="F11" s="4" t="n">
        <v>17280</v>
      </c>
      <c r="G11" s="13" t="n"/>
      <c r="H11" s="5">
        <f>IF(G11="","",F11*MIN(G11,E11))</f>
        <v/>
      </c>
    </row>
    <row r="12">
      <c r="A12" s="2" t="inlineStr">
        <is>
          <t>Mercedes Benz GL-Class X164 2006-2012 (Чехия)</t>
        </is>
      </c>
      <c r="B12" s="2" t="inlineStr">
        <is>
          <t>3555312</t>
        </is>
      </c>
      <c r="C12" s="2" t="inlineStr">
        <is>
          <t>A1648800206</t>
        </is>
      </c>
      <c r="D12" s="2" t="inlineStr">
        <is>
          <t>Крыло правое</t>
        </is>
      </c>
      <c r="E12" s="2" t="n">
        <v>1</v>
      </c>
      <c r="F12" s="4" t="n">
        <v>41200</v>
      </c>
      <c r="G12" s="13" t="n"/>
      <c r="H12" s="5">
        <f>IF(G12="","",F12*MIN(G12,E12))</f>
        <v/>
      </c>
    </row>
    <row r="13">
      <c r="A13" s="2" t="inlineStr">
        <is>
          <t>Mercedes Benz M-Class W164 2005-2008</t>
        </is>
      </c>
      <c r="B13" s="2" t="inlineStr">
        <is>
          <t>UMK02-23140</t>
        </is>
      </c>
      <c r="C13" s="2" t="inlineStr">
        <is>
          <t>A1648850625</t>
        </is>
      </c>
      <c r="D13" s="2" t="inlineStr">
        <is>
          <t>Бампер передний</t>
        </is>
      </c>
      <c r="E13" s="2" t="n">
        <v>1</v>
      </c>
      <c r="F13" s="4" t="n">
        <v>7690</v>
      </c>
      <c r="G13" s="13" t="n"/>
      <c r="H13" s="5">
        <f>IF(G13="","",F13*MIN(G13,E13))</f>
        <v/>
      </c>
    </row>
    <row r="14">
      <c r="A14" s="2" t="inlineStr">
        <is>
          <t>Mercedes Benz M-Class W164 2005-2008</t>
        </is>
      </c>
      <c r="B14" s="2" t="inlineStr">
        <is>
          <t>BZ04101BC</t>
        </is>
      </c>
      <c r="C14" s="2" t="inlineStr">
        <is>
          <t>1648851225</t>
        </is>
      </c>
      <c r="D14" s="2" t="inlineStr">
        <is>
          <t>Бампер под парктроники / омыватели</t>
        </is>
      </c>
      <c r="E14" s="2" t="n">
        <v>1</v>
      </c>
      <c r="F14" s="4" t="n">
        <v>5090</v>
      </c>
      <c r="G14" s="13" t="n"/>
      <c r="H14" s="5">
        <f>IF(G14="","",F14*MIN(G14,E14))</f>
        <v/>
      </c>
    </row>
    <row r="15">
      <c r="A15" s="2" t="inlineStr">
        <is>
          <t>Mercedes E-Class 2002-2009 (SAT)</t>
        </is>
      </c>
      <c r="B15" s="2" t="inlineStr">
        <is>
          <t>ST-MD57-110-1</t>
        </is>
      </c>
      <c r="C15" s="2" t="inlineStr">
        <is>
          <t>A2118600647</t>
        </is>
      </c>
      <c r="D15" s="2" t="inlineStr">
        <is>
          <t>Омыватель фары правый</t>
        </is>
      </c>
      <c r="E15" s="2" t="n">
        <v>1</v>
      </c>
      <c r="F15" s="4" t="n">
        <v>1640</v>
      </c>
      <c r="G15" s="13" t="n"/>
      <c r="H15" s="5">
        <f>IF(G15="","",F15*MIN(G15,E15))</f>
        <v/>
      </c>
    </row>
    <row r="16">
      <c r="A16" s="2" t="inlineStr">
        <is>
          <t>Mercedes E-Class W210 1999-2002</t>
        </is>
      </c>
      <c r="B16" s="2" t="inlineStr">
        <is>
          <t>440-1123L-LD-EM</t>
        </is>
      </c>
      <c r="C16" s="2" t="inlineStr">
        <is>
          <t>A2108202761</t>
        </is>
      </c>
      <c r="D16" s="2" t="inlineStr">
        <is>
          <t>Фара левая под электрокорректор</t>
        </is>
      </c>
      <c r="E16" s="2" t="n">
        <v>2</v>
      </c>
      <c r="F16" s="4" t="n">
        <v>12580</v>
      </c>
      <c r="G16" s="13" t="n"/>
      <c r="H16" s="5">
        <f>IF(G16="","",F16*MIN(G16,E16))</f>
        <v/>
      </c>
    </row>
    <row r="17">
      <c r="A17" s="2" t="inlineStr">
        <is>
          <t>Mercedes E-Class W210 1999-2002</t>
        </is>
      </c>
      <c r="B17" s="2" t="inlineStr">
        <is>
          <t>440-1123R-LD-EM</t>
        </is>
      </c>
      <c r="C17" s="2" t="inlineStr">
        <is>
          <t>A2108203061</t>
        </is>
      </c>
      <c r="D17" s="2" t="inlineStr">
        <is>
          <t>Фара правая под электрокорректор</t>
        </is>
      </c>
      <c r="E17" s="2" t="n">
        <v>2</v>
      </c>
      <c r="F17" s="4" t="n">
        <v>12580</v>
      </c>
      <c r="G17" s="13" t="n"/>
      <c r="H17" s="5">
        <f>IF(G17="","",F17*MIN(G17,E17))</f>
        <v/>
      </c>
    </row>
    <row r="18">
      <c r="A18" s="2" t="inlineStr">
        <is>
          <t>Mercedes E-Class W212 2009-</t>
        </is>
      </c>
      <c r="B18" s="2" t="inlineStr">
        <is>
          <t>ST-MD09-016L-A1</t>
        </is>
      </c>
      <c r="C18" s="2" t="inlineStr">
        <is>
          <t>A2126903130</t>
        </is>
      </c>
      <c r="D18" s="2" t="inlineStr">
        <is>
          <t>Подкрылок передний (задняя часть) правый</t>
        </is>
      </c>
      <c r="E18" s="2" t="n">
        <v>2</v>
      </c>
      <c r="F18" s="4" t="n">
        <v>1500</v>
      </c>
      <c r="G18" s="13" t="n"/>
      <c r="H18" s="5">
        <f>IF(G18="","",F18*MIN(G18,E18))</f>
        <v/>
      </c>
    </row>
    <row r="19">
      <c r="A19" s="2" t="inlineStr">
        <is>
          <t>Mercedes E-Class W212 2009-2013 Elegance</t>
        </is>
      </c>
      <c r="B19" s="2" t="inlineStr">
        <is>
          <t>BZ04106BC</t>
        </is>
      </c>
      <c r="C19" s="2" t="inlineStr">
        <is>
          <t>A2128801540</t>
        </is>
      </c>
      <c r="D19" s="2" t="inlineStr">
        <is>
          <t>Бампер передний под парктроники и омыватели</t>
        </is>
      </c>
      <c r="E19" s="2" t="n">
        <v>2</v>
      </c>
      <c r="F19" s="4" t="n">
        <v>5640</v>
      </c>
      <c r="G19" s="13" t="n"/>
      <c r="H19" s="5">
        <f>IF(G19="","",F19*MIN(G19,E19))</f>
        <v/>
      </c>
    </row>
    <row r="20">
      <c r="A20" s="2" t="inlineStr">
        <is>
          <t>Mercedes GL-Class X164 2006-</t>
        </is>
      </c>
      <c r="B20" s="2" t="inlineStr">
        <is>
          <t>UMQ01-19114</t>
        </is>
      </c>
      <c r="C20" s="2" t="inlineStr">
        <is>
          <t>1648842622</t>
        </is>
      </c>
      <c r="D20" s="2" t="inlineStr">
        <is>
          <t>Подкрылок передний (задняя часть) правый</t>
        </is>
      </c>
      <c r="E20" s="2" t="n">
        <v>3</v>
      </c>
      <c r="F20" s="4" t="n">
        <v>1840</v>
      </c>
      <c r="G20" s="13" t="n"/>
      <c r="H20" s="5">
        <f>IF(G20="","",F20*MIN(G20,E20))</f>
        <v/>
      </c>
    </row>
    <row r="21">
      <c r="A21" s="2" t="inlineStr">
        <is>
          <t>Mercedes GLK-Class 2008</t>
        </is>
      </c>
      <c r="B21" s="2" t="inlineStr">
        <is>
          <t>UMQ30-19111</t>
        </is>
      </c>
      <c r="C21" s="2" t="inlineStr">
        <is>
          <t>A2046907530</t>
        </is>
      </c>
      <c r="D21" s="2" t="inlineStr">
        <is>
          <t>Подкрылок левый передний (передняя часть)</t>
        </is>
      </c>
      <c r="E21" s="2" t="n">
        <v>2</v>
      </c>
      <c r="F21" s="4" t="n">
        <v>1250</v>
      </c>
      <c r="G21" s="13" t="n"/>
      <c r="H21" s="5">
        <f>IF(G21="","",F21*MIN(G21,E21))</f>
        <v/>
      </c>
    </row>
    <row r="22">
      <c r="A22" s="2" t="inlineStr">
        <is>
          <t>Mercedes GLK-Class 2008</t>
        </is>
      </c>
      <c r="B22" s="2" t="inlineStr">
        <is>
          <t>UMQ30-19114</t>
        </is>
      </c>
      <c r="C22" s="2" t="inlineStr">
        <is>
          <t>A2046901230</t>
        </is>
      </c>
      <c r="D22" s="2" t="inlineStr">
        <is>
          <t>Подкрылок правый передний (задняя часть)</t>
        </is>
      </c>
      <c r="E22" s="2" t="n">
        <v>3</v>
      </c>
      <c r="F22" s="4" t="n">
        <v>1360</v>
      </c>
      <c r="G22" s="13" t="n"/>
      <c r="H22" s="5">
        <f>IF(G22="","",F22*MIN(G22,E22))</f>
        <v/>
      </c>
    </row>
    <row r="23">
      <c r="A23" s="2" t="inlineStr">
        <is>
          <t>Mercedes Sprinter 1995-2000</t>
        </is>
      </c>
      <c r="B23" s="2" t="inlineStr">
        <is>
          <t>18-5178-05-2B</t>
        </is>
      </c>
      <c r="C23" s="2" t="inlineStr">
        <is>
          <t>9018200121</t>
        </is>
      </c>
      <c r="D23" s="2" t="inlineStr">
        <is>
          <t>Указатель поворота левый (белый)</t>
        </is>
      </c>
      <c r="E23" s="2" t="n">
        <v>10</v>
      </c>
      <c r="F23" s="4" t="n">
        <v>660</v>
      </c>
      <c r="G23" s="13" t="n"/>
      <c r="H23" s="5">
        <f>IF(G23="","",F23*MIN(G23,E23))</f>
        <v/>
      </c>
    </row>
    <row r="24">
      <c r="A24" s="2" t="inlineStr">
        <is>
          <t>Mercedes Sprinter 1995-2000</t>
        </is>
      </c>
      <c r="B24" s="2" t="inlineStr">
        <is>
          <t>18-5177-05-2B</t>
        </is>
      </c>
      <c r="C24" s="2" t="inlineStr">
        <is>
          <t>9018200221</t>
        </is>
      </c>
      <c r="D24" s="2" t="inlineStr">
        <is>
          <t>Указатель поворота правый (белый)</t>
        </is>
      </c>
      <c r="E24" s="2" t="n">
        <v>10</v>
      </c>
      <c r="F24" s="4" t="n">
        <v>660</v>
      </c>
      <c r="G24" s="13" t="n"/>
      <c r="H24" s="5">
        <f>IF(G24="","",F24*MIN(G24,E24))</f>
        <v/>
      </c>
    </row>
    <row r="25">
      <c r="A25" s="2" t="inlineStr">
        <is>
          <t>Mercedes W163 2002-2004</t>
        </is>
      </c>
      <c r="B25" s="2" t="inlineStr">
        <is>
          <t>440-1149L-LD-EM</t>
        </is>
      </c>
      <c r="C25" s="2" t="inlineStr">
        <is>
          <t>A1638204561</t>
        </is>
      </c>
      <c r="D25" s="2" t="inlineStr">
        <is>
          <t>Фара левая с электрокорректором</t>
        </is>
      </c>
      <c r="E25" s="2" t="n">
        <v>2</v>
      </c>
      <c r="F25" s="4" t="n">
        <v>8480</v>
      </c>
      <c r="G25" s="13" t="n"/>
      <c r="H25" s="5">
        <f>IF(G25="","",F25*MIN(G25,E25))</f>
        <v/>
      </c>
    </row>
    <row r="26">
      <c r="A26" s="2" t="inlineStr">
        <is>
          <t>Mercedes W163 2002-2004</t>
        </is>
      </c>
      <c r="B26" s="2" t="inlineStr">
        <is>
          <t>440-1149R-LD-EM</t>
        </is>
      </c>
      <c r="C26" s="2" t="inlineStr">
        <is>
          <t>A1638204661</t>
        </is>
      </c>
      <c r="D26" s="2" t="inlineStr">
        <is>
          <t>Фара правая с электрокорректором</t>
        </is>
      </c>
      <c r="E26" s="2" t="n">
        <v>2</v>
      </c>
      <c r="F26" s="4" t="n">
        <v>8480</v>
      </c>
      <c r="G26" s="13" t="n"/>
      <c r="H26" s="5">
        <f>IF(G26="","",F26*MIN(G26,E26))</f>
        <v/>
      </c>
    </row>
    <row r="27">
      <c r="A27" s="2" t="inlineStr">
        <is>
          <t>Mercedes W164 2005-</t>
        </is>
      </c>
      <c r="B27" s="2" t="inlineStr">
        <is>
          <t>ST-MD66-016L-A2</t>
        </is>
      </c>
      <c r="C27" s="2" t="inlineStr">
        <is>
          <t>A1648840922</t>
        </is>
      </c>
      <c r="D27" s="2" t="inlineStr">
        <is>
          <t>Подкрылок передний (задняя часть) левый</t>
        </is>
      </c>
      <c r="E27" s="2" t="n">
        <v>3</v>
      </c>
      <c r="F27" s="4" t="n">
        <v>900</v>
      </c>
      <c r="G27" s="13" t="n"/>
      <c r="H27" s="5">
        <f>IF(G27="","",F27*MIN(G27,E27))</f>
        <v/>
      </c>
    </row>
    <row r="28">
      <c r="A28" s="2" t="inlineStr">
        <is>
          <t>Mercedes W164 2005-</t>
        </is>
      </c>
      <c r="B28" s="2" t="inlineStr">
        <is>
          <t>ST-MD66-016L-A1</t>
        </is>
      </c>
      <c r="C28" s="2" t="inlineStr">
        <is>
          <t>A1648841022</t>
        </is>
      </c>
      <c r="D28" s="2" t="inlineStr">
        <is>
          <t>Подкрылок передний (задняя часть) правый</t>
        </is>
      </c>
      <c r="E28" s="2" t="n">
        <v>4</v>
      </c>
      <c r="F28" s="4" t="n">
        <v>900</v>
      </c>
      <c r="G28" s="13" t="n"/>
      <c r="H28" s="5">
        <f>IF(G28="","",F28*MIN(G28,E28))</f>
        <v/>
      </c>
    </row>
    <row r="29">
      <c r="A29" s="2" t="inlineStr">
        <is>
          <t>Mercedes W203 2000-2004</t>
        </is>
      </c>
      <c r="B29" s="2" t="inlineStr">
        <is>
          <t>UMH02-23120</t>
        </is>
      </c>
      <c r="C29" s="2" t="inlineStr">
        <is>
          <t>A2038851325</t>
        </is>
      </c>
      <c r="D29" s="2" t="inlineStr">
        <is>
          <t>Бампер под омыватели</t>
        </is>
      </c>
      <c r="E29" s="2" t="n">
        <v>2</v>
      </c>
      <c r="F29" s="4" t="n">
        <v>4630</v>
      </c>
      <c r="G29" s="13" t="n"/>
      <c r="H29" s="5">
        <f>IF(G29="","",F29*MIN(G29,E29))</f>
        <v/>
      </c>
    </row>
    <row r="30">
      <c r="A30" s="2" t="inlineStr">
        <is>
          <t>Mercedes W210 1999-2002</t>
        </is>
      </c>
      <c r="B30" s="2" t="inlineStr">
        <is>
          <t>UMI01-19131</t>
        </is>
      </c>
      <c r="C30" s="2" t="inlineStr">
        <is>
          <t>A2106988330</t>
        </is>
      </c>
      <c r="D30" s="2" t="inlineStr">
        <is>
          <t>Подкрылок левый передний</t>
        </is>
      </c>
      <c r="E30" s="2" t="n">
        <v>11</v>
      </c>
      <c r="F30" s="4" t="n">
        <v>640</v>
      </c>
      <c r="G30" s="13" t="n"/>
      <c r="H30" s="5">
        <f>IF(G30="","",F30*MIN(G30,E30))</f>
        <v/>
      </c>
    </row>
    <row r="31">
      <c r="A31" s="2" t="inlineStr">
        <is>
          <t>Mercedes W211 2002-2006 Avantgarde</t>
        </is>
      </c>
      <c r="B31" s="2" t="inlineStr">
        <is>
          <t>BZ07034GA</t>
        </is>
      </c>
      <c r="C31" s="2" t="inlineStr">
        <is>
          <t>A2118800583</t>
        </is>
      </c>
      <c r="D31" s="2" t="inlineStr">
        <is>
          <t>Решетка радиатора</t>
        </is>
      </c>
      <c r="E31" s="2" t="n">
        <v>3</v>
      </c>
      <c r="F31" s="4" t="n">
        <v>3170</v>
      </c>
      <c r="G31" s="13" t="n"/>
      <c r="H31" s="5">
        <f>IF(G31="","",F31*MIN(G31,E31))</f>
        <v/>
      </c>
    </row>
    <row r="32">
      <c r="A32" s="2" t="inlineStr">
        <is>
          <t>Mercedes-Benz W124 1987-1989</t>
        </is>
      </c>
      <c r="B32" s="2" t="inlineStr">
        <is>
          <t>GD3387</t>
        </is>
      </c>
      <c r="C32" s="2" t="inlineStr">
        <is>
          <t>1248802570</t>
        </is>
      </c>
      <c r="D32" s="2" t="inlineStr">
        <is>
          <t>Бампер передний</t>
        </is>
      </c>
      <c r="E32" s="2" t="n">
        <v>2</v>
      </c>
      <c r="F32" s="4" t="n">
        <v>7540</v>
      </c>
      <c r="G32" s="13" t="n"/>
      <c r="H32" s="5">
        <f>IF(G32="","",F32*MIN(G32,E32))</f>
        <v/>
      </c>
    </row>
    <row r="33">
      <c r="A33" s="14" t="inlineStr"/>
      <c r="B33" s="14" t="inlineStr"/>
      <c r="C33" s="14" t="inlineStr"/>
      <c r="D33" s="14" t="inlineStr">
        <is>
          <t>ИТОГО ЗАКАЗ</t>
        </is>
      </c>
      <c r="E33" s="14" t="inlineStr"/>
      <c r="F33" s="15" t="inlineStr"/>
      <c r="G33" s="14">
        <f>SUM(G4:G32)</f>
        <v/>
      </c>
      <c r="H33" s="16">
        <f>SUM(H4:H32)</f>
        <v/>
      </c>
    </row>
    <row r="35" ht="48" customHeight="1">
      <c r="A35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36">
      <c r="A36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32"/>
  <mergeCells count="3">
    <mergeCell ref="A35:H35"/>
    <mergeCell ref="A36:H36"/>
    <mergeCell ref="A1:H1"/>
  </mergeCells>
  <conditionalFormatting sqref="G4:G32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23 — Mitsubishi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Mitsubishi Asx 2010- (Замято ребро) Дисконт 10%</t>
        </is>
      </c>
      <c r="B4" s="2" t="inlineStr">
        <is>
          <t>MB5201AUC1</t>
        </is>
      </c>
      <c r="C4" s="2" t="inlineStr">
        <is>
          <t>5900A414</t>
        </is>
      </c>
      <c r="D4" s="2" t="inlineStr">
        <is>
          <t>Капот</t>
        </is>
      </c>
      <c r="E4" s="2" t="n">
        <v>1</v>
      </c>
      <c r="F4" s="4" t="n">
        <v>9690</v>
      </c>
      <c r="G4" s="13" t="n"/>
      <c r="H4" s="5">
        <f>IF(G4="","",F4*MIN(G4,E4))</f>
        <v/>
      </c>
    </row>
    <row r="5">
      <c r="A5" s="2" t="inlineStr">
        <is>
          <t>Mitsubishi Asx 2010-2012</t>
        </is>
      </c>
      <c r="B5" s="2" t="inlineStr">
        <is>
          <t>12-SX12-06</t>
        </is>
      </c>
      <c r="C5" s="2" t="inlineStr">
        <is>
          <t>6402A218</t>
        </is>
      </c>
      <c r="D5" s="2" t="inlineStr">
        <is>
          <t>Решетка в бампер</t>
        </is>
      </c>
      <c r="E5" s="2" t="n">
        <v>3</v>
      </c>
      <c r="F5" s="4" t="n">
        <v>210</v>
      </c>
      <c r="G5" s="13" t="n"/>
      <c r="H5" s="5">
        <f>IF(G5="","",F5*MIN(G5,E5))</f>
        <v/>
      </c>
    </row>
    <row r="6">
      <c r="A6" s="2" t="inlineStr">
        <is>
          <t>Mitsubishi ASX 2010-2013</t>
        </is>
      </c>
      <c r="B6" s="2" t="inlineStr">
        <is>
          <t>ST-214-29X2R</t>
        </is>
      </c>
      <c r="C6" s="2" t="inlineStr">
        <is>
          <t>8355A040</t>
        </is>
      </c>
      <c r="D6" s="2" t="inlineStr">
        <is>
          <t>Отражатель правый в задний бампер</t>
        </is>
      </c>
      <c r="E6" s="2" t="n">
        <v>1</v>
      </c>
      <c r="F6" s="4" t="n">
        <v>170</v>
      </c>
      <c r="G6" s="13" t="n"/>
      <c r="H6" s="5">
        <f>IF(G6="","",F6*MIN(G6,E6))</f>
        <v/>
      </c>
    </row>
    <row r="7">
      <c r="A7" s="2" t="inlineStr">
        <is>
          <t>Mitsubishi ASX 2010-2016</t>
        </is>
      </c>
      <c r="B7" s="2" t="inlineStr">
        <is>
          <t>12-SX12-08R</t>
        </is>
      </c>
      <c r="C7" s="2" t="inlineStr">
        <is>
          <t>5370A754</t>
        </is>
      </c>
      <c r="D7" s="2" t="inlineStr">
        <is>
          <t>Подкрылок правый передний</t>
        </is>
      </c>
      <c r="E7" s="2" t="n">
        <v>4</v>
      </c>
      <c r="F7" s="4" t="n">
        <v>1180</v>
      </c>
      <c r="G7" s="13" t="n"/>
      <c r="H7" s="5">
        <f>IF(G7="","",F7*MIN(G7,E7))</f>
        <v/>
      </c>
    </row>
    <row r="8">
      <c r="A8" s="2" t="inlineStr">
        <is>
          <t>Mitsubishi Asx 2010-2020</t>
        </is>
      </c>
      <c r="B8" s="2" t="inlineStr">
        <is>
          <t>20-F046-05-9B</t>
        </is>
      </c>
      <c r="C8" s="2" t="inlineStr">
        <is>
          <t>8301B587</t>
        </is>
      </c>
      <c r="D8" s="2" t="inlineStr">
        <is>
          <t>Фара левая с электрическим корректором</t>
        </is>
      </c>
      <c r="E8" s="2" t="n">
        <v>3</v>
      </c>
      <c r="F8" s="4" t="n">
        <v>3690</v>
      </c>
      <c r="G8" s="13" t="n"/>
      <c r="H8" s="5">
        <f>IF(G8="","",F8*MIN(G8,E8))</f>
        <v/>
      </c>
    </row>
    <row r="9">
      <c r="A9" s="2" t="inlineStr">
        <is>
          <t>Mitsubishi Asx 2012-2020</t>
        </is>
      </c>
      <c r="B9" s="2" t="inlineStr">
        <is>
          <t>ST-MAS1-087-A0</t>
        </is>
      </c>
      <c r="C9" s="2" t="inlineStr">
        <is>
          <t>6410C587</t>
        </is>
      </c>
      <c r="D9" s="2" t="inlineStr">
        <is>
          <t>Бампер задний</t>
        </is>
      </c>
      <c r="E9" s="2" t="n">
        <v>1</v>
      </c>
      <c r="F9" s="4" t="n">
        <v>5320</v>
      </c>
      <c r="G9" s="13" t="n"/>
      <c r="H9" s="5">
        <f>IF(G9="","",F9*MIN(G9,E9))</f>
        <v/>
      </c>
    </row>
    <row r="10">
      <c r="A10" s="2" t="inlineStr">
        <is>
          <t>Mitsubishi L200 2006-2014</t>
        </is>
      </c>
      <c r="B10" s="2" t="inlineStr">
        <is>
          <t>MB04152BA</t>
        </is>
      </c>
      <c r="C10" s="2" t="inlineStr">
        <is>
          <t>6400C685T</t>
        </is>
      </c>
      <c r="D10" s="2" t="inlineStr">
        <is>
          <t>Бампер передний без расширителей</t>
        </is>
      </c>
      <c r="E10" s="2" t="n">
        <v>1</v>
      </c>
      <c r="F10" s="4" t="n">
        <v>5100</v>
      </c>
      <c r="G10" s="13" t="n"/>
      <c r="H10" s="5">
        <f>IF(G10="","",F10*MIN(G10,E10))</f>
        <v/>
      </c>
    </row>
    <row r="11">
      <c r="A11" s="2" t="inlineStr">
        <is>
          <t>Mitsubishi L200 2006-2014</t>
        </is>
      </c>
      <c r="B11" s="2" t="inlineStr">
        <is>
          <t>MB04141BAS</t>
        </is>
      </c>
      <c r="C11" s="2" t="inlineStr">
        <is>
          <t>6400A747WA</t>
        </is>
      </c>
      <c r="D11" s="2" t="inlineStr">
        <is>
          <t>Бампер передний под расширители</t>
        </is>
      </c>
      <c r="E11" s="2" t="n">
        <v>3</v>
      </c>
      <c r="F11" s="4" t="n">
        <v>7810</v>
      </c>
      <c r="G11" s="13" t="n"/>
      <c r="H11" s="5">
        <f>IF(G11="","",F11*MIN(G11,E11))</f>
        <v/>
      </c>
    </row>
    <row r="12">
      <c r="A12" s="2" t="inlineStr">
        <is>
          <t>Mitsubishi Lancer / Cedia 2000-2003</t>
        </is>
      </c>
      <c r="B12" s="2" t="inlineStr">
        <is>
          <t>NDB11-11402</t>
        </is>
      </c>
      <c r="C12" s="2" t="inlineStr">
        <is>
          <t>MR555070</t>
        </is>
      </c>
      <c r="D12" s="2" t="inlineStr">
        <is>
          <t>Крыло правое</t>
        </is>
      </c>
      <c r="E12" s="2" t="n">
        <v>1</v>
      </c>
      <c r="F12" s="4" t="n">
        <v>2530</v>
      </c>
      <c r="G12" s="13" t="n"/>
      <c r="H12" s="5">
        <f>IF(G12="","",F12*MIN(G12,E12))</f>
        <v/>
      </c>
    </row>
    <row r="13">
      <c r="A13" s="2" t="inlineStr">
        <is>
          <t>Mitsubishi Lancer 2003-2005</t>
        </is>
      </c>
      <c r="B13" s="2" t="inlineStr">
        <is>
          <t>MB07126GA</t>
        </is>
      </c>
      <c r="C13" s="2" t="inlineStr">
        <is>
          <t>6407A014</t>
        </is>
      </c>
      <c r="D13" s="2" t="inlineStr">
        <is>
          <t>Решетка в бампер центр</t>
        </is>
      </c>
      <c r="E13" s="2" t="n">
        <v>7</v>
      </c>
      <c r="F13" s="4" t="n">
        <v>1080</v>
      </c>
      <c r="G13" s="13" t="n"/>
      <c r="H13" s="5">
        <f>IF(G13="","",F13*MIN(G13,E13))</f>
        <v/>
      </c>
    </row>
    <row r="14">
      <c r="A14" s="2" t="inlineStr">
        <is>
          <t>Mitsubishi Lancer IX 2003-2010</t>
        </is>
      </c>
      <c r="B14" s="2" t="inlineStr">
        <is>
          <t>214-4001R3LD-UE</t>
        </is>
      </c>
      <c r="C14" s="2" t="inlineStr">
        <is>
          <t>MN186328</t>
        </is>
      </c>
      <c r="D14" s="2" t="inlineStr">
        <is>
          <t>Туманка правая в задний бампер</t>
        </is>
      </c>
      <c r="E14" s="2" t="n">
        <v>4</v>
      </c>
      <c r="F14" s="4" t="n">
        <v>2460</v>
      </c>
      <c r="G14" s="13" t="n"/>
      <c r="H14" s="5">
        <f>IF(G14="","",F14*MIN(G14,E14))</f>
        <v/>
      </c>
    </row>
    <row r="15">
      <c r="A15" s="2" t="inlineStr">
        <is>
          <t>Mitsubishi Lancer IX 2005-2010</t>
        </is>
      </c>
      <c r="B15" s="2" t="inlineStr">
        <is>
          <t>MB99207CAL</t>
        </is>
      </c>
      <c r="C15" s="2" t="inlineStr">
        <is>
          <t>6405A055</t>
        </is>
      </c>
      <c r="D15" s="2" t="inlineStr">
        <is>
          <t>Заглушка туманки левая</t>
        </is>
      </c>
      <c r="E15" s="2" t="n">
        <v>14</v>
      </c>
      <c r="F15" s="4" t="n">
        <v>530</v>
      </c>
      <c r="G15" s="13" t="n"/>
      <c r="H15" s="5">
        <f>IF(G15="","",F15*MIN(G15,E15))</f>
        <v/>
      </c>
    </row>
    <row r="16">
      <c r="A16" s="2" t="inlineStr">
        <is>
          <t>Mitsubishi Lancer IX 2005-2010</t>
        </is>
      </c>
      <c r="B16" s="2" t="inlineStr">
        <is>
          <t xml:space="preserve">MB99207CAR </t>
        </is>
      </c>
      <c r="C16" s="2" t="inlineStr">
        <is>
          <t>6405A056</t>
        </is>
      </c>
      <c r="D16" s="2" t="inlineStr">
        <is>
          <t>Заглушка туманки правая</t>
        </is>
      </c>
      <c r="E16" s="2" t="n">
        <v>12</v>
      </c>
      <c r="F16" s="4" t="n">
        <v>530</v>
      </c>
      <c r="G16" s="13" t="n"/>
      <c r="H16" s="5">
        <f>IF(G16="","",F16*MIN(G16,E16))</f>
        <v/>
      </c>
    </row>
    <row r="17">
      <c r="A17" s="2" t="inlineStr">
        <is>
          <t>Mitsubishi Lancer X 2007- / ASX 2010- / Outlander XL 2006</t>
        </is>
      </c>
      <c r="B17" s="2" t="inlineStr">
        <is>
          <t>BDB14-19821</t>
        </is>
      </c>
      <c r="C17" s="2" t="inlineStr">
        <is>
          <t>MN154379</t>
        </is>
      </c>
      <c r="D17" s="2" t="inlineStr">
        <is>
          <t>Защита двигателя левая</t>
        </is>
      </c>
      <c r="E17" s="2" t="n">
        <v>2</v>
      </c>
      <c r="F17" s="4" t="n">
        <v>690</v>
      </c>
      <c r="G17" s="13" t="n"/>
      <c r="H17" s="5">
        <f>IF(G17="","",F17*MIN(G17,E17))</f>
        <v/>
      </c>
    </row>
    <row r="18">
      <c r="A18" s="2" t="inlineStr">
        <is>
          <t>Mitsubishi Lancer X 2007-2016</t>
        </is>
      </c>
      <c r="B18" s="2" t="inlineStr">
        <is>
          <t>MB11098AL</t>
        </is>
      </c>
      <c r="C18" s="2" t="inlineStr">
        <is>
          <t>5370A557</t>
        </is>
      </c>
      <c r="D18" s="2" t="inlineStr">
        <is>
          <t>Подкрылок задний левый</t>
        </is>
      </c>
      <c r="E18" s="2" t="n">
        <v>1</v>
      </c>
      <c r="F18" s="4" t="n">
        <v>1490</v>
      </c>
      <c r="G18" s="13" t="n"/>
      <c r="H18" s="5">
        <f>IF(G18="","",F18*MIN(G18,E18))</f>
        <v/>
      </c>
    </row>
    <row r="19">
      <c r="A19" s="2" t="inlineStr">
        <is>
          <t>Mitsubishi Lancer X 2007-2016 / ASX 2010-2012</t>
        </is>
      </c>
      <c r="B19" s="2" t="inlineStr">
        <is>
          <t xml:space="preserve">12-LS08-05TR </t>
        </is>
      </c>
      <c r="C19" s="2" t="inlineStr">
        <is>
          <t>8355A040</t>
        </is>
      </c>
      <c r="D19" s="2" t="inlineStr">
        <is>
          <t>Отражатель правый в задний бампер</t>
        </is>
      </c>
      <c r="E19" s="2" t="n">
        <v>1</v>
      </c>
      <c r="F19" s="4" t="n">
        <v>350</v>
      </c>
      <c r="G19" s="13" t="n"/>
      <c r="H19" s="5">
        <f>IF(G19="","",F19*MIN(G19,E19))</f>
        <v/>
      </c>
    </row>
    <row r="20">
      <c r="A20" s="2" t="inlineStr">
        <is>
          <t>Mitsubishi Lancer X 2007-2016 4D Дисконт 10%</t>
        </is>
      </c>
      <c r="B20" s="2" t="inlineStr">
        <is>
          <t>MB04146BAUC</t>
        </is>
      </c>
      <c r="C20" s="2" t="inlineStr">
        <is>
          <t>6410B172WA</t>
        </is>
      </c>
      <c r="D20" s="2" t="inlineStr">
        <is>
          <t>Бампер задний</t>
        </is>
      </c>
      <c r="E20" s="2" t="n">
        <v>1</v>
      </c>
      <c r="F20" s="4" t="n">
        <v>5580</v>
      </c>
      <c r="G20" s="13" t="n"/>
      <c r="H20" s="5">
        <f>IF(G20="","",F20*MIN(G20,E20))</f>
        <v/>
      </c>
    </row>
    <row r="21">
      <c r="A21" s="2" t="inlineStr">
        <is>
          <t>Mitsubishi Lancer X 2007-2016 Дисконт 10%</t>
        </is>
      </c>
      <c r="B21" s="2" t="inlineStr">
        <is>
          <t>ST-214-19A9LUC</t>
        </is>
      </c>
      <c r="C21" s="2" t="inlineStr">
        <is>
          <t>8330A109</t>
        </is>
      </c>
      <c r="D21" s="2" t="inlineStr">
        <is>
          <t>Фонарь левый</t>
        </is>
      </c>
      <c r="E21" s="2" t="n">
        <v>1</v>
      </c>
      <c r="F21" s="4" t="n">
        <v>1940</v>
      </c>
      <c r="G21" s="13" t="n"/>
      <c r="H21" s="5">
        <f>IF(G21="","",F21*MIN(G21,E21))</f>
        <v/>
      </c>
    </row>
    <row r="22">
      <c r="A22" s="2" t="inlineStr">
        <is>
          <t>Mitsubishi Lancer X 2011-2016</t>
        </is>
      </c>
      <c r="B22" s="2" t="inlineStr">
        <is>
          <t>12-LS10-06C2L</t>
        </is>
      </c>
      <c r="C22" s="2" t="inlineStr">
        <is>
          <t>6405A139</t>
        </is>
      </c>
      <c r="D22" s="2" t="inlineStr">
        <is>
          <t>Решетка радиатора левая</t>
        </is>
      </c>
      <c r="E22" s="2" t="n">
        <v>2</v>
      </c>
      <c r="F22" s="4" t="n">
        <v>440</v>
      </c>
      <c r="G22" s="13" t="n"/>
      <c r="H22" s="5">
        <f>IF(G22="","",F22*MIN(G22,E22))</f>
        <v/>
      </c>
    </row>
    <row r="23">
      <c r="A23" s="2" t="inlineStr">
        <is>
          <t>Mitsubishi Outlander 2009-2012</t>
        </is>
      </c>
      <c r="B23" s="2" t="inlineStr">
        <is>
          <t>LW-MB1-3-027</t>
        </is>
      </c>
      <c r="C23" s="2" t="inlineStr">
        <is>
          <t>7450A588</t>
        </is>
      </c>
      <c r="D23" s="2" t="inlineStr">
        <is>
          <t>Накладка на рамку кузова</t>
        </is>
      </c>
      <c r="E23" s="2" t="n">
        <v>1</v>
      </c>
      <c r="F23" s="4" t="n">
        <v>910</v>
      </c>
      <c r="G23" s="13" t="n"/>
      <c r="H23" s="5">
        <f>IF(G23="","",F23*MIN(G23,E23))</f>
        <v/>
      </c>
    </row>
    <row r="24">
      <c r="A24" s="2" t="inlineStr">
        <is>
          <t>Mitsubishi Outlander 2009-2012 Правая</t>
        </is>
      </c>
      <c r="B24" s="2" t="inlineStr">
        <is>
          <t>12-TLD10-01XR</t>
        </is>
      </c>
      <c r="C24" s="2" t="inlineStr">
        <is>
          <t>8301A706</t>
        </is>
      </c>
      <c r="D24" s="2" t="inlineStr">
        <is>
          <t>Фара ксенон с электрическим корректором</t>
        </is>
      </c>
      <c r="E24" s="2" t="n">
        <v>1</v>
      </c>
      <c r="F24" s="4" t="n">
        <v>9950</v>
      </c>
      <c r="G24" s="13" t="n"/>
      <c r="H24" s="5">
        <f>IF(G24="","",F24*MIN(G24,E24))</f>
        <v/>
      </c>
    </row>
    <row r="25">
      <c r="A25" s="2" t="inlineStr">
        <is>
          <t>Mitsubishi Outlander 2009-2012 Правая</t>
        </is>
      </c>
      <c r="B25" s="2" t="inlineStr">
        <is>
          <t>12-TLD10-01R</t>
        </is>
      </c>
      <c r="C25" s="2" t="inlineStr">
        <is>
          <t>8301A706</t>
        </is>
      </c>
      <c r="D25" s="2" t="inlineStr">
        <is>
          <t>Фара с электрическим корректором</t>
        </is>
      </c>
      <c r="E25" s="2" t="n">
        <v>4</v>
      </c>
      <c r="F25" s="4" t="n">
        <v>5950</v>
      </c>
      <c r="G25" s="13" t="n"/>
      <c r="H25" s="5">
        <f>IF(G25="","",F25*MIN(G25,E25))</f>
        <v/>
      </c>
    </row>
    <row r="26">
      <c r="A26" s="2" t="inlineStr">
        <is>
          <t>Mitsubishi Outlander 2012-2022</t>
        </is>
      </c>
      <c r="B26" s="2" t="inlineStr">
        <is>
          <t>12-SL13-08R</t>
        </is>
      </c>
      <c r="C26" s="2" t="inlineStr">
        <is>
          <t>5370B008</t>
        </is>
      </c>
      <c r="D26" s="2" t="inlineStr">
        <is>
          <t>Подкрылок передний правый</t>
        </is>
      </c>
      <c r="E26" s="2" t="n">
        <v>4</v>
      </c>
      <c r="F26" s="4" t="n">
        <v>1120</v>
      </c>
      <c r="G26" s="13" t="n"/>
      <c r="H26" s="5">
        <f>IF(G26="","",F26*MIN(G26,E26))</f>
        <v/>
      </c>
    </row>
    <row r="27">
      <c r="A27" s="2" t="inlineStr">
        <is>
          <t>Mitsubishi Outlander 2018-2022</t>
        </is>
      </c>
      <c r="B27" s="2" t="inlineStr">
        <is>
          <t xml:space="preserve">LW-MB1-7-012 </t>
        </is>
      </c>
      <c r="C27" s="2" t="inlineStr">
        <is>
          <t>6400J676ZZ</t>
        </is>
      </c>
      <c r="D27" s="2" t="inlineStr">
        <is>
          <t>Бампер передний</t>
        </is>
      </c>
      <c r="E27" s="2" t="n">
        <v>1</v>
      </c>
      <c r="F27" s="4" t="n">
        <v>5000</v>
      </c>
      <c r="G27" s="13" t="n"/>
      <c r="H27" s="5">
        <f>IF(G27="","",F27*MIN(G27,E27))</f>
        <v/>
      </c>
    </row>
    <row r="28">
      <c r="A28" s="2" t="inlineStr">
        <is>
          <t>Mitsubishi Outlander XL 06-13 (12-TLD10-02RUC / Брак пластика) Дисконт 25%</t>
        </is>
      </c>
      <c r="B28" s="2" t="inlineStr">
        <is>
          <t>12-TLD10-02RUC</t>
        </is>
      </c>
      <c r="C28" s="2" t="inlineStr">
        <is>
          <t>8330A380</t>
        </is>
      </c>
      <c r="D28" s="2" t="inlineStr">
        <is>
          <t>Фонарь внешний правый</t>
        </is>
      </c>
      <c r="E28" s="2" t="n">
        <v>1</v>
      </c>
      <c r="F28" s="4" t="n">
        <v>4230</v>
      </c>
      <c r="G28" s="13" t="n"/>
      <c r="H28" s="5">
        <f>IF(G28="","",F28*MIN(G28,E28))</f>
        <v/>
      </c>
    </row>
    <row r="29">
      <c r="A29" s="2" t="inlineStr">
        <is>
          <t>Mitsubishi Outlander XL 07-10 (MB7C02ARUC / Залом) Дисконт 20%</t>
        </is>
      </c>
      <c r="B29" s="2" t="inlineStr">
        <is>
          <t>MB7C02ARUC</t>
        </is>
      </c>
      <c r="C29" s="2" t="inlineStr">
        <is>
          <t>5220C672</t>
        </is>
      </c>
      <c r="D29" s="2" t="inlineStr">
        <is>
          <t>Крыло правое с отв.</t>
        </is>
      </c>
      <c r="E29" s="2" t="n">
        <v>1</v>
      </c>
      <c r="F29" s="4" t="n">
        <v>5270</v>
      </c>
      <c r="G29" s="13" t="n"/>
      <c r="H29" s="5">
        <f>IF(G29="","",F29*MIN(G29,E29))</f>
        <v/>
      </c>
    </row>
    <row r="30">
      <c r="A30" s="2" t="inlineStr">
        <is>
          <t>Mitsubishi Outlander XL 2012-2014</t>
        </is>
      </c>
      <c r="B30" s="2" t="inlineStr">
        <is>
          <t>LW-MB1-4-012</t>
        </is>
      </c>
      <c r="C30" s="2" t="inlineStr">
        <is>
          <t>6402A233</t>
        </is>
      </c>
      <c r="D30" s="2" t="inlineStr">
        <is>
          <t>Решетка в бампер</t>
        </is>
      </c>
      <c r="E30" s="2" t="n">
        <v>2</v>
      </c>
      <c r="F30" s="4" t="n">
        <v>460</v>
      </c>
      <c r="G30" s="13" t="n"/>
      <c r="H30" s="5">
        <f>IF(G30="","",F30*MIN(G30,E30))</f>
        <v/>
      </c>
    </row>
    <row r="31">
      <c r="A31" s="2" t="inlineStr">
        <is>
          <t>Mitsubishi Outlander XL 2012-2022</t>
        </is>
      </c>
      <c r="B31" s="2" t="inlineStr">
        <is>
          <t xml:space="preserve">12-SL13-11 </t>
        </is>
      </c>
      <c r="C31" s="2" t="inlineStr">
        <is>
          <t>6400F231</t>
        </is>
      </c>
      <c r="D31" s="2" t="inlineStr">
        <is>
          <t>Усилитель бампера</t>
        </is>
      </c>
      <c r="E31" s="2" t="n">
        <v>1</v>
      </c>
      <c r="F31" s="4" t="n">
        <v>4000</v>
      </c>
      <c r="G31" s="13" t="n"/>
      <c r="H31" s="5">
        <f>IF(G31="","",F31*MIN(G31,E31))</f>
        <v/>
      </c>
    </row>
    <row r="32">
      <c r="A32" s="2" t="inlineStr">
        <is>
          <t>Mitsubishi Pajero 1999-2011 (SAT)</t>
        </is>
      </c>
      <c r="B32" s="2" t="inlineStr">
        <is>
          <t>MC0006-V70</t>
        </is>
      </c>
      <c r="C32" s="2" t="inlineStr">
        <is>
          <t>MR968286</t>
        </is>
      </c>
      <c r="D32" s="2" t="inlineStr">
        <is>
          <t>Радиатор пластинчатый</t>
        </is>
      </c>
      <c r="E32" s="2" t="n">
        <v>1</v>
      </c>
      <c r="F32" s="4" t="n">
        <v>6150</v>
      </c>
      <c r="G32" s="13" t="n"/>
      <c r="H32" s="5">
        <f>IF(G32="","",F32*MIN(G32,E32))</f>
        <v/>
      </c>
    </row>
    <row r="33">
      <c r="A33" s="2" t="inlineStr">
        <is>
          <t>Mitsubishi Pajero 2006-2011 Дисконт 10%</t>
        </is>
      </c>
      <c r="B33" s="2" t="inlineStr">
        <is>
          <t>12-PV97-07A1UC</t>
        </is>
      </c>
      <c r="C33" s="2" t="inlineStr">
        <is>
          <t>7450A283</t>
        </is>
      </c>
      <c r="D33" s="2" t="inlineStr">
        <is>
          <t>Решетка радиатора</t>
        </is>
      </c>
      <c r="E33" s="2" t="n">
        <v>1</v>
      </c>
      <c r="F33" s="4" t="n">
        <v>6450</v>
      </c>
      <c r="G33" s="13" t="n"/>
      <c r="H33" s="5">
        <f>IF(G33="","",F33*MIN(G33,E33))</f>
        <v/>
      </c>
    </row>
    <row r="34">
      <c r="A34" s="2" t="inlineStr">
        <is>
          <t>Mitsubishi Pajero 2006-2011 Дисконт 20%</t>
        </is>
      </c>
      <c r="B34" s="2" t="inlineStr">
        <is>
          <t>12-PV97-03UC</t>
        </is>
      </c>
      <c r="C34" s="2" t="inlineStr">
        <is>
          <t>6400A980BB</t>
        </is>
      </c>
      <c r="D34" s="2" t="inlineStr">
        <is>
          <t>Бампер передний под омыватели</t>
        </is>
      </c>
      <c r="E34" s="2" t="n">
        <v>1</v>
      </c>
      <c r="F34" s="4" t="n">
        <v>5290</v>
      </c>
      <c r="G34" s="13" t="n"/>
      <c r="H34" s="5">
        <f>IF(G34="","",F34*MIN(G34,E34))</f>
        <v/>
      </c>
    </row>
    <row r="35">
      <c r="A35" s="2" t="inlineStr">
        <is>
          <t>Mitsubishi Pajero Sport 2005-2008</t>
        </is>
      </c>
      <c r="B35" s="2" t="inlineStr">
        <is>
          <t>114-1121L-LDEM2</t>
        </is>
      </c>
      <c r="C35" s="2" t="inlineStr">
        <is>
          <t>MR508987</t>
        </is>
      </c>
      <c r="D35" s="2" t="inlineStr">
        <is>
          <t>Фара левая под корректор</t>
        </is>
      </c>
      <c r="E35" s="2" t="n">
        <v>2</v>
      </c>
      <c r="F35" s="4" t="n">
        <v>7580</v>
      </c>
      <c r="G35" s="13" t="n"/>
      <c r="H35" s="5">
        <f>IF(G35="","",F35*MIN(G35,E35))</f>
        <v/>
      </c>
    </row>
    <row r="36">
      <c r="A36" s="2" t="inlineStr">
        <is>
          <t>Mitsubishi Pajero Sport 2005-2008</t>
        </is>
      </c>
      <c r="B36" s="2" t="inlineStr">
        <is>
          <t>114-1121R-LDEM2</t>
        </is>
      </c>
      <c r="C36" s="2" t="inlineStr">
        <is>
          <t>MR495762</t>
        </is>
      </c>
      <c r="D36" s="2" t="inlineStr">
        <is>
          <t>Фара правая под корректор</t>
        </is>
      </c>
      <c r="E36" s="2" t="n">
        <v>1</v>
      </c>
      <c r="F36" s="4" t="n">
        <v>7580</v>
      </c>
      <c r="G36" s="13" t="n"/>
      <c r="H36" s="5">
        <f>IF(G36="","",F36*MIN(G36,E36))</f>
        <v/>
      </c>
    </row>
    <row r="37">
      <c r="A37" s="14" t="inlineStr"/>
      <c r="B37" s="14" t="inlineStr"/>
      <c r="C37" s="14" t="inlineStr"/>
      <c r="D37" s="14" t="inlineStr">
        <is>
          <t>ИТОГО ЗАКАЗ</t>
        </is>
      </c>
      <c r="E37" s="14" t="inlineStr"/>
      <c r="F37" s="15" t="inlineStr"/>
      <c r="G37" s="14">
        <f>SUM(G4:G36)</f>
        <v/>
      </c>
      <c r="H37" s="16">
        <f>SUM(H4:H36)</f>
        <v/>
      </c>
    </row>
    <row r="39" ht="48" customHeight="1">
      <c r="A39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40">
      <c r="A40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36"/>
  <mergeCells count="3">
    <mergeCell ref="A40:H40"/>
    <mergeCell ref="A39:H39"/>
    <mergeCell ref="A1:H1"/>
  </mergeCells>
  <conditionalFormatting sqref="G4:G36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H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24 — Nissan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Nissan AD 1999-2002 / Wingroad 1999-2005 (SAT)</t>
        </is>
      </c>
      <c r="B4" s="2" t="inlineStr">
        <is>
          <t>ST-NY11-394-0</t>
        </is>
      </c>
      <c r="C4" s="2" t="inlineStr">
        <is>
          <t>92110-WD000</t>
        </is>
      </c>
      <c r="D4" s="2" t="inlineStr">
        <is>
          <t>Радиатор кондиционера</t>
        </is>
      </c>
      <c r="E4" s="2" t="n">
        <v>1</v>
      </c>
      <c r="F4" s="4" t="n">
        <v>6290</v>
      </c>
      <c r="G4" s="13" t="n"/>
      <c r="H4" s="5">
        <f>IF(G4="","",F4*MIN(G4,E4))</f>
        <v/>
      </c>
    </row>
    <row r="5">
      <c r="A5" s="2" t="inlineStr">
        <is>
          <t>Nissan Almera 02-05</t>
        </is>
      </c>
      <c r="B5" s="2" t="inlineStr">
        <is>
          <t>NAG09-34210</t>
        </is>
      </c>
      <c r="C5" s="2" t="inlineStr">
        <is>
          <t>62254BN900</t>
        </is>
      </c>
      <c r="D5" s="2" t="inlineStr">
        <is>
          <t>Решетка в бампер под птф</t>
        </is>
      </c>
      <c r="E5" s="2" t="n">
        <v>5</v>
      </c>
      <c r="F5" s="4" t="n">
        <v>850</v>
      </c>
      <c r="G5" s="13" t="n"/>
      <c r="H5" s="5">
        <f>IF(G5="","",F5*MIN(G5,E5))</f>
        <v/>
      </c>
    </row>
    <row r="6">
      <c r="A6" s="2" t="inlineStr">
        <is>
          <t>Nissan Almera 2002-2006</t>
        </is>
      </c>
      <c r="B6" s="2" t="inlineStr">
        <is>
          <t>DS07299GAR</t>
        </is>
      </c>
      <c r="C6" s="2" t="inlineStr">
        <is>
          <t>62320BN700</t>
        </is>
      </c>
      <c r="D6" s="2" t="inlineStr">
        <is>
          <t>Решетка радиатора правая</t>
        </is>
      </c>
      <c r="E6" s="2" t="n">
        <v>3</v>
      </c>
      <c r="F6" s="4" t="n">
        <v>880</v>
      </c>
      <c r="G6" s="13" t="n"/>
      <c r="H6" s="5">
        <f>IF(G6="","",F6*MIN(G6,E6))</f>
        <v/>
      </c>
    </row>
    <row r="7">
      <c r="A7" s="2" t="inlineStr">
        <is>
          <t>Nissan Almera 2012-</t>
        </is>
      </c>
      <c r="B7" s="2" t="inlineStr">
        <is>
          <t>NAB16-19121</t>
        </is>
      </c>
      <c r="C7" s="2" t="inlineStr">
        <is>
          <t>63843-4AA0A</t>
        </is>
      </c>
      <c r="D7" s="2" t="inlineStr">
        <is>
          <t>Подкрылок передний левый</t>
        </is>
      </c>
      <c r="E7" s="2" t="n">
        <v>13</v>
      </c>
      <c r="F7" s="4" t="n">
        <v>1130</v>
      </c>
      <c r="G7" s="13" t="n"/>
      <c r="H7" s="5">
        <f>IF(G7="","",F7*MIN(G7,E7))</f>
        <v/>
      </c>
    </row>
    <row r="8">
      <c r="A8" s="2" t="inlineStr">
        <is>
          <t>Nissan Almera 2012-</t>
        </is>
      </c>
      <c r="B8" s="2" t="inlineStr">
        <is>
          <t>NAB16-19122</t>
        </is>
      </c>
      <c r="C8" s="2" t="inlineStr">
        <is>
          <t>63842-4AA0A</t>
        </is>
      </c>
      <c r="D8" s="2" t="inlineStr">
        <is>
          <t>Подкрылок передний правый</t>
        </is>
      </c>
      <c r="E8" s="2" t="n">
        <v>14</v>
      </c>
      <c r="F8" s="4" t="n">
        <v>1130</v>
      </c>
      <c r="G8" s="13" t="n"/>
      <c r="H8" s="5">
        <f>IF(G8="","",F8*MIN(G8,E8))</f>
        <v/>
      </c>
    </row>
    <row r="9">
      <c r="A9" s="2" t="inlineStr">
        <is>
          <t>Nissan Almera 2012-2019 Дисконт 20%</t>
        </is>
      </c>
      <c r="B9" s="2" t="inlineStr">
        <is>
          <t>15-RM14-01E2RUC</t>
        </is>
      </c>
      <c r="C9" s="2" t="inlineStr">
        <is>
          <t>26010-4AA0B</t>
        </is>
      </c>
      <c r="D9" s="2" t="inlineStr">
        <is>
          <t>Фара правая с электрическим корректором (белый габарит)</t>
        </is>
      </c>
      <c r="E9" s="2" t="n">
        <v>1</v>
      </c>
      <c r="F9" s="4" t="n">
        <v>3260</v>
      </c>
      <c r="G9" s="13" t="n"/>
      <c r="H9" s="5">
        <f>IF(G9="","",F9*MIN(G9,E9))</f>
        <v/>
      </c>
    </row>
    <row r="10">
      <c r="A10" s="2" t="inlineStr">
        <is>
          <t>Nissan Almera Classic (B10) 2006-2012</t>
        </is>
      </c>
      <c r="B10" s="2" t="inlineStr">
        <is>
          <t>DS21077AL</t>
        </is>
      </c>
      <c r="C10" s="2" t="inlineStr">
        <is>
          <t>65411-95F0A</t>
        </is>
      </c>
      <c r="D10" s="2" t="inlineStr">
        <is>
          <t>Петля капота левая</t>
        </is>
      </c>
      <c r="E10" s="2" t="n">
        <v>10</v>
      </c>
      <c r="F10" s="4" t="n">
        <v>310</v>
      </c>
      <c r="G10" s="13" t="n"/>
      <c r="H10" s="5">
        <f>IF(G10="","",F10*MIN(G10,E10))</f>
        <v/>
      </c>
    </row>
    <row r="11">
      <c r="A11" s="2" t="inlineStr">
        <is>
          <t>Nissan Almera Classic (B10) 2006-2012</t>
        </is>
      </c>
      <c r="B11" s="2" t="inlineStr">
        <is>
          <t>DS21077AR</t>
        </is>
      </c>
      <c r="C11" s="2" t="inlineStr">
        <is>
          <t>65400-95F0A</t>
        </is>
      </c>
      <c r="D11" s="2" t="inlineStr">
        <is>
          <t>Петля капота правая</t>
        </is>
      </c>
      <c r="E11" s="2" t="n">
        <v>12</v>
      </c>
      <c r="F11" s="4" t="n">
        <v>350</v>
      </c>
      <c r="G11" s="13" t="n"/>
      <c r="H11" s="5">
        <f>IF(G11="","",F11*MIN(G11,E11))</f>
        <v/>
      </c>
    </row>
    <row r="12">
      <c r="A12" s="2" t="inlineStr">
        <is>
          <t>Nissan Almera Classic 2006-2012 Дисконт 35%</t>
        </is>
      </c>
      <c r="B12" s="2" t="inlineStr">
        <is>
          <t>DS20110AUC</t>
        </is>
      </c>
      <c r="C12" s="2" t="inlineStr">
        <is>
          <t>65100-95F0B</t>
        </is>
      </c>
      <c r="D12" s="2" t="inlineStr">
        <is>
          <t>Капот</t>
        </is>
      </c>
      <c r="E12" s="2" t="n">
        <v>1</v>
      </c>
      <c r="F12" s="4" t="n">
        <v>8510</v>
      </c>
      <c r="G12" s="13" t="n"/>
      <c r="H12" s="5">
        <f>IF(G12="","",F12*MIN(G12,E12))</f>
        <v/>
      </c>
    </row>
    <row r="13">
      <c r="A13" s="2" t="inlineStr">
        <is>
          <t>Nissan Almera Classic 2006-2012 Правая дисконт 20%</t>
        </is>
      </c>
      <c r="B13" s="2" t="inlineStr">
        <is>
          <t>20-A957-A5-6BUC</t>
        </is>
      </c>
      <c r="C13" s="2" t="inlineStr">
        <is>
          <t>2601095F0B</t>
        </is>
      </c>
      <c r="D13" s="2" t="inlineStr">
        <is>
          <t>Фара под электрический корректор</t>
        </is>
      </c>
      <c r="E13" s="2" t="n">
        <v>1</v>
      </c>
      <c r="F13" s="4" t="n">
        <v>7460</v>
      </c>
      <c r="G13" s="13" t="n"/>
      <c r="H13" s="5">
        <f>IF(G13="","",F13*MIN(G13,E13))</f>
        <v/>
      </c>
    </row>
    <row r="14">
      <c r="A14" s="2" t="inlineStr">
        <is>
          <t>Nissan Almera N16 / Sunny N16 / Bluebird Sylphy G10 2000-2006</t>
        </is>
      </c>
      <c r="B14" s="2" t="inlineStr">
        <is>
          <t>DSM1067ARE</t>
        </is>
      </c>
      <c r="C14" s="2" t="inlineStr">
        <is>
          <t>96301-7M200</t>
        </is>
      </c>
      <c r="D14" s="2" t="inlineStr">
        <is>
          <t>Зеркало правое механическое</t>
        </is>
      </c>
      <c r="E14" s="2" t="n">
        <v>1</v>
      </c>
      <c r="F14" s="4" t="n">
        <v>1460</v>
      </c>
      <c r="G14" s="13" t="n"/>
      <c r="H14" s="5">
        <f>IF(G14="","",F14*MIN(G14,E14))</f>
        <v/>
      </c>
    </row>
    <row r="15">
      <c r="A15" s="2" t="inlineStr">
        <is>
          <t>Nissan Almera N16 2000-2002</t>
        </is>
      </c>
      <c r="B15" s="2" t="inlineStr">
        <is>
          <t>DS04166BAN</t>
        </is>
      </c>
      <c r="C15" s="2" t="inlineStr">
        <is>
          <t>62022BN125</t>
        </is>
      </c>
      <c r="D15" s="2" t="inlineStr">
        <is>
          <t>Бампер передний</t>
        </is>
      </c>
      <c r="E15" s="2" t="n">
        <v>1</v>
      </c>
      <c r="F15" s="4" t="n">
        <v>4520</v>
      </c>
      <c r="G15" s="13" t="n"/>
      <c r="H15" s="5">
        <f>IF(G15="","",F15*MIN(G15,E15))</f>
        <v/>
      </c>
    </row>
    <row r="16">
      <c r="A16" s="2" t="inlineStr">
        <is>
          <t>Nissan Almera N16 2000-2006 / Bluebird Sylphy 2000-2003</t>
        </is>
      </c>
      <c r="B16" s="2" t="inlineStr">
        <is>
          <t>215-19F4R6UE</t>
        </is>
      </c>
      <c r="C16" s="2" t="inlineStr">
        <is>
          <t>26550-5M52A</t>
        </is>
      </c>
      <c r="D16" s="2" t="inlineStr">
        <is>
          <t>Фонарь правый</t>
        </is>
      </c>
      <c r="E16" s="2" t="n">
        <v>1</v>
      </c>
      <c r="F16" s="4" t="n">
        <v>2990</v>
      </c>
      <c r="G16" s="13" t="n"/>
      <c r="H16" s="5">
        <f>IF(G16="","",F16*MIN(G16,E16))</f>
        <v/>
      </c>
    </row>
    <row r="17">
      <c r="A17" s="2" t="inlineStr">
        <is>
          <t>Nissan Almera RUS 2012-2019</t>
        </is>
      </c>
      <c r="B17" s="2" t="inlineStr">
        <is>
          <t>DS4002AL</t>
        </is>
      </c>
      <c r="C17" s="2" t="inlineStr">
        <is>
          <t>63101-EW030</t>
        </is>
      </c>
      <c r="D17" s="2" t="inlineStr">
        <is>
          <t>Крыло левое</t>
        </is>
      </c>
      <c r="E17" s="2" t="n">
        <v>2</v>
      </c>
      <c r="F17" s="4" t="n">
        <v>3290</v>
      </c>
      <c r="G17" s="13" t="n"/>
      <c r="H17" s="5">
        <f>IF(G17="","",F17*MIN(G17,E17))</f>
        <v/>
      </c>
    </row>
    <row r="18">
      <c r="A18" s="2" t="inlineStr">
        <is>
          <t>NISSAN ATLAS / CONDOR (Titan / Brawny)</t>
        </is>
      </c>
      <c r="B18" s="2" t="inlineStr">
        <is>
          <t>32011XJ</t>
        </is>
      </c>
      <c r="C18" s="2" t="inlineStr"/>
      <c r="D18" s="2" t="inlineStr">
        <is>
          <t>Подшипник зад полуоси</t>
        </is>
      </c>
      <c r="E18" s="2" t="n">
        <v>3</v>
      </c>
      <c r="F18" s="4" t="n">
        <v>1290</v>
      </c>
      <c r="G18" s="13" t="n"/>
      <c r="H18" s="5">
        <f>IF(G18="","",F18*MIN(G18,E18))</f>
        <v/>
      </c>
    </row>
    <row r="19">
      <c r="A19" s="2" t="inlineStr">
        <is>
          <t>Nissan Bluebird Sylphy 2005- (GD3483BUC/ Деформация бампера) Дисконт 10%</t>
        </is>
      </c>
      <c r="B19" s="2" t="inlineStr">
        <is>
          <t>GD3483BUC</t>
        </is>
      </c>
      <c r="C19" s="2" t="inlineStr">
        <is>
          <t>620224AA0H</t>
        </is>
      </c>
      <c r="D19" s="2" t="inlineStr">
        <is>
          <t>Бампер передний</t>
        </is>
      </c>
      <c r="E19" s="2" t="n">
        <v>1</v>
      </c>
      <c r="F19" s="4" t="n">
        <v>3310</v>
      </c>
      <c r="G19" s="13" t="n"/>
      <c r="H19" s="5">
        <f>IF(G19="","",F19*MIN(G19,E19))</f>
        <v/>
      </c>
    </row>
    <row r="20">
      <c r="A20" s="2" t="inlineStr">
        <is>
          <t>Nissan Juke (F15) 2010-2014</t>
        </is>
      </c>
      <c r="B20" s="2" t="inlineStr">
        <is>
          <t>DS07320GAC</t>
        </is>
      </c>
      <c r="C20" s="2" t="inlineStr">
        <is>
          <t>620701KA0A</t>
        </is>
      </c>
      <c r="D20" s="2" t="inlineStr">
        <is>
          <t>Решетка радиатора (центральная)</t>
        </is>
      </c>
      <c r="E20" s="2" t="n">
        <v>3</v>
      </c>
      <c r="F20" s="4" t="n">
        <v>6580</v>
      </c>
      <c r="G20" s="13" t="n"/>
      <c r="H20" s="5">
        <f>IF(G20="","",F20*MIN(G20,E20))</f>
        <v/>
      </c>
    </row>
    <row r="21">
      <c r="A21" s="2" t="inlineStr">
        <is>
          <t>Nissan Juke (F15) 2010-2014</t>
        </is>
      </c>
      <c r="B21" s="2" t="inlineStr">
        <is>
          <t>DS07320GAL</t>
        </is>
      </c>
      <c r="C21" s="2" t="inlineStr">
        <is>
          <t>620741KA6A</t>
        </is>
      </c>
      <c r="D21" s="2" t="inlineStr">
        <is>
          <t>Решетка радиатора левая</t>
        </is>
      </c>
      <c r="E21" s="2" t="n">
        <v>3</v>
      </c>
      <c r="F21" s="4" t="n">
        <v>1860</v>
      </c>
      <c r="G21" s="13" t="n"/>
      <c r="H21" s="5">
        <f>IF(G21="","",F21*MIN(G21,E21))</f>
        <v/>
      </c>
    </row>
    <row r="22">
      <c r="A22" s="2" t="inlineStr">
        <is>
          <t>Nissan Juke 2010-2020</t>
        </is>
      </c>
      <c r="B22" s="2" t="inlineStr">
        <is>
          <t>NAZ01-19111</t>
        </is>
      </c>
      <c r="C22" s="2" t="inlineStr">
        <is>
          <t>63843-BA60A</t>
        </is>
      </c>
      <c r="D22" s="2" t="inlineStr">
        <is>
          <t>Подкрылок левый</t>
        </is>
      </c>
      <c r="E22" s="2" t="n">
        <v>30</v>
      </c>
      <c r="F22" s="4" t="n">
        <v>1100</v>
      </c>
      <c r="G22" s="13" t="n"/>
      <c r="H22" s="5">
        <f>IF(G22="","",F22*MIN(G22,E22))</f>
        <v/>
      </c>
    </row>
    <row r="23">
      <c r="A23" s="2" t="inlineStr">
        <is>
          <t>Nissan Juke 2010-2020</t>
        </is>
      </c>
      <c r="B23" s="2" t="inlineStr">
        <is>
          <t>NAZ01-19112</t>
        </is>
      </c>
      <c r="C23" s="2" t="inlineStr">
        <is>
          <t>63842-BA60A</t>
        </is>
      </c>
      <c r="D23" s="2" t="inlineStr">
        <is>
          <t>Подкрылок правый</t>
        </is>
      </c>
      <c r="E23" s="2" t="n">
        <v>32</v>
      </c>
      <c r="F23" s="4" t="n">
        <v>1130</v>
      </c>
      <c r="G23" s="13" t="n"/>
      <c r="H23" s="5">
        <f>IF(G23="","",F23*MIN(G23,E23))</f>
        <v/>
      </c>
    </row>
    <row r="24">
      <c r="A24" s="2" t="inlineStr">
        <is>
          <t>Nissan Juke 2010-2020 4WD</t>
        </is>
      </c>
      <c r="B24" s="2" t="inlineStr">
        <is>
          <t>DS5A15A</t>
        </is>
      </c>
      <c r="C24" s="2" t="inlineStr">
        <is>
          <t>62530-1KM0H</t>
        </is>
      </c>
      <c r="D24" s="2" t="inlineStr">
        <is>
          <t>Рамка радиатора (нижняя часть)</t>
        </is>
      </c>
      <c r="E24" s="2" t="n">
        <v>3</v>
      </c>
      <c r="F24" s="4" t="n">
        <v>3070</v>
      </c>
      <c r="G24" s="13" t="n"/>
      <c r="H24" s="5">
        <f>IF(G24="","",F24*MIN(G24,E24))</f>
        <v/>
      </c>
    </row>
    <row r="25">
      <c r="A25" s="2" t="inlineStr">
        <is>
          <t>Nissan Leaf 2009-2017 (Termal )</t>
        </is>
      </c>
      <c r="B25" s="2" t="inlineStr">
        <is>
          <t>258737</t>
        </is>
      </c>
      <c r="C25" s="2" t="inlineStr">
        <is>
          <t>214103NA0A</t>
        </is>
      </c>
      <c r="D25" s="2" t="inlineStr">
        <is>
          <t>Радиатор пластинчатый</t>
        </is>
      </c>
      <c r="E25" s="2" t="n">
        <v>1</v>
      </c>
      <c r="F25" s="4" t="n">
        <v>4460</v>
      </c>
      <c r="G25" s="13" t="n"/>
      <c r="H25" s="5">
        <f>IF(G25="","",F25*MIN(G25,E25))</f>
        <v/>
      </c>
    </row>
    <row r="26">
      <c r="A26" s="2" t="inlineStr">
        <is>
          <t>Nissan Navara 2004-2015</t>
        </is>
      </c>
      <c r="B26" s="2" t="inlineStr">
        <is>
          <t>DS10138BR</t>
        </is>
      </c>
      <c r="C26" s="2" t="inlineStr">
        <is>
          <t>63100-JR330</t>
        </is>
      </c>
      <c r="D26" s="2" t="inlineStr">
        <is>
          <t>Крыло правое с отверстием под повторитель</t>
        </is>
      </c>
      <c r="E26" s="2" t="n">
        <v>2</v>
      </c>
      <c r="F26" s="4" t="n">
        <v>4030</v>
      </c>
      <c r="G26" s="13" t="n"/>
      <c r="H26" s="5">
        <f>IF(G26="","",F26*MIN(G26,E26))</f>
        <v/>
      </c>
    </row>
    <row r="27">
      <c r="A27" s="2" t="inlineStr">
        <is>
          <t>Nissan Note (E11) 2005-2008 LHD-левый руль</t>
        </is>
      </c>
      <c r="B27" s="2" t="inlineStr">
        <is>
          <t>DS2A01A</t>
        </is>
      </c>
      <c r="C27" s="2" t="inlineStr">
        <is>
          <t>F5100-9U0M0</t>
        </is>
      </c>
      <c r="D27" s="2" t="inlineStr">
        <is>
          <t>Капот</t>
        </is>
      </c>
      <c r="E27" s="2" t="n">
        <v>2</v>
      </c>
      <c r="F27" s="4" t="n">
        <v>14810</v>
      </c>
      <c r="G27" s="13" t="n"/>
      <c r="H27" s="5">
        <f>IF(G27="","",F27*MIN(G27,E27))</f>
        <v/>
      </c>
    </row>
    <row r="28">
      <c r="A28" s="2" t="inlineStr">
        <is>
          <t>Nissan Note (E11) 2005-2013</t>
        </is>
      </c>
      <c r="B28" s="2" t="inlineStr">
        <is>
          <t>YT8064EHR</t>
        </is>
      </c>
      <c r="C28" s="2" t="inlineStr">
        <is>
          <t>96301BH00B</t>
        </is>
      </c>
      <c r="D28" s="2" t="inlineStr">
        <is>
          <t>Зеркало правое электро/подогрев</t>
        </is>
      </c>
      <c r="E28" s="2" t="n">
        <v>3</v>
      </c>
      <c r="F28" s="4" t="n">
        <v>1560</v>
      </c>
      <c r="G28" s="13" t="n"/>
      <c r="H28" s="5">
        <f>IF(G28="","",F28*MIN(G28,E28))</f>
        <v/>
      </c>
    </row>
    <row r="29">
      <c r="A29" s="2" t="inlineStr">
        <is>
          <t>Nissan Note 05- = RH</t>
        </is>
      </c>
      <c r="B29" s="2" t="inlineStr">
        <is>
          <t>19-A561-01-2B</t>
        </is>
      </c>
      <c r="C29" s="2" t="inlineStr">
        <is>
          <t>261508992B</t>
        </is>
      </c>
      <c r="D29" s="2" t="inlineStr">
        <is>
          <t>Туманка левое</t>
        </is>
      </c>
      <c r="E29" s="2" t="n">
        <v>2</v>
      </c>
      <c r="F29" s="4" t="n">
        <v>2350</v>
      </c>
      <c r="G29" s="13" t="n"/>
      <c r="H29" s="5">
        <f>IF(G29="","",F29*MIN(G29,E29))</f>
        <v/>
      </c>
    </row>
    <row r="30">
      <c r="A30" s="2" t="inlineStr">
        <is>
          <t>Nissan Pathfinder 2004-2014</t>
        </is>
      </c>
      <c r="B30" s="2" t="inlineStr">
        <is>
          <t>DS6A17D</t>
        </is>
      </c>
      <c r="C30" s="2" t="inlineStr">
        <is>
          <t>51010-EA530</t>
        </is>
      </c>
      <c r="D30" s="2" t="inlineStr">
        <is>
          <t>Усилитель переднего бампера</t>
        </is>
      </c>
      <c r="E30" s="2" t="n">
        <v>1</v>
      </c>
      <c r="F30" s="4" t="n">
        <v>3670</v>
      </c>
      <c r="G30" s="13" t="n"/>
      <c r="H30" s="5">
        <f>IF(G30="","",F30*MIN(G30,E30))</f>
        <v/>
      </c>
    </row>
    <row r="31">
      <c r="A31" s="2" t="inlineStr">
        <is>
          <t>Nissan Primera (P12) 2001-2008</t>
        </is>
      </c>
      <c r="B31" s="2" t="inlineStr">
        <is>
          <t>DS44261A</t>
        </is>
      </c>
      <c r="C31" s="2" t="inlineStr">
        <is>
          <t>62030-AU300</t>
        </is>
      </c>
      <c r="D31" s="2" t="inlineStr">
        <is>
          <t>Усилитель переднего бампера</t>
        </is>
      </c>
      <c r="E31" s="2" t="n">
        <v>1</v>
      </c>
      <c r="F31" s="4" t="n">
        <v>6050</v>
      </c>
      <c r="G31" s="13" t="n"/>
      <c r="H31" s="5">
        <f>IF(G31="","",F31*MIN(G31,E31))</f>
        <v/>
      </c>
    </row>
    <row r="32">
      <c r="A32" s="2" t="inlineStr">
        <is>
          <t>Nissan Qashqai (J11) 2013-2022 Дисконт 50 %</t>
        </is>
      </c>
      <c r="B32" s="2" t="inlineStr">
        <is>
          <t>DS10212ARUC</t>
        </is>
      </c>
      <c r="C32" s="2" t="inlineStr">
        <is>
          <t>F3100-4EAMA</t>
        </is>
      </c>
      <c r="D32" s="2" t="inlineStr">
        <is>
          <t>Крыло правое</t>
        </is>
      </c>
      <c r="E32" s="2" t="n">
        <v>1</v>
      </c>
      <c r="F32" s="4" t="n">
        <v>4620</v>
      </c>
      <c r="G32" s="13" t="n"/>
      <c r="H32" s="5">
        <f>IF(G32="","",F32*MIN(G32,E32))</f>
        <v/>
      </c>
    </row>
    <row r="33">
      <c r="A33" s="2" t="inlineStr">
        <is>
          <t>Nissan Qashqai 2006-2010</t>
        </is>
      </c>
      <c r="B33" s="2" t="inlineStr">
        <is>
          <t>NAQ01-19111</t>
        </is>
      </c>
      <c r="C33" s="2" t="inlineStr">
        <is>
          <t>63841-BR00A</t>
        </is>
      </c>
      <c r="D33" s="2" t="inlineStr">
        <is>
          <t>Подкрылок левый</t>
        </is>
      </c>
      <c r="E33" s="2" t="n">
        <v>9</v>
      </c>
      <c r="F33" s="4" t="n">
        <v>590</v>
      </c>
      <c r="G33" s="13" t="n"/>
      <c r="H33" s="5">
        <f>IF(G33="","",F33*MIN(G33,E33))</f>
        <v/>
      </c>
    </row>
    <row r="34">
      <c r="A34" s="2" t="inlineStr">
        <is>
          <t>Nissan Qashqai 2006-2010 Дисконт 5%</t>
        </is>
      </c>
      <c r="B34" s="2" t="inlineStr">
        <is>
          <t>15-QS06-03UC</t>
        </is>
      </c>
      <c r="C34" s="2" t="inlineStr">
        <is>
          <t>62022JD10H</t>
        </is>
      </c>
      <c r="D34" s="2" t="inlineStr">
        <is>
          <t>Бампер передний без омывателей</t>
        </is>
      </c>
      <c r="E34" s="2" t="n">
        <v>1</v>
      </c>
      <c r="F34" s="4" t="n">
        <v>2700</v>
      </c>
      <c r="G34" s="13" t="n"/>
      <c r="H34" s="5">
        <f>IF(G34="","",F34*MIN(G34,E34))</f>
        <v/>
      </c>
    </row>
    <row r="35">
      <c r="A35" s="2" t="inlineStr">
        <is>
          <t>Nissan Qashqai 2006-2013 (Termal)</t>
        </is>
      </c>
      <c r="B35" s="2" t="inlineStr">
        <is>
          <t>1040038L</t>
        </is>
      </c>
      <c r="C35" s="2" t="inlineStr">
        <is>
          <t>92100-JD00A</t>
        </is>
      </c>
      <c r="D35" s="2" t="inlineStr">
        <is>
          <t>Радиатор кондиционера</t>
        </is>
      </c>
      <c r="E35" s="2" t="n">
        <v>1</v>
      </c>
      <c r="F35" s="4" t="n">
        <v>3530</v>
      </c>
      <c r="G35" s="13" t="n"/>
      <c r="H35" s="5">
        <f>IF(G35="","",F35*MIN(G35,E35))</f>
        <v/>
      </c>
    </row>
    <row r="36">
      <c r="A36" s="2" t="inlineStr">
        <is>
          <t>Nissan Qashqai 2006-2014 (5к)</t>
        </is>
      </c>
      <c r="B36" s="2" t="inlineStr">
        <is>
          <t>51000059113</t>
        </is>
      </c>
      <c r="C36" s="2" t="inlineStr">
        <is>
          <t>96301-BR72A</t>
        </is>
      </c>
      <c r="D36" s="2" t="inlineStr">
        <is>
          <t>Зеркало правое электро/обогрев</t>
        </is>
      </c>
      <c r="E36" s="2" t="n">
        <v>10</v>
      </c>
      <c r="F36" s="4" t="n">
        <v>3120</v>
      </c>
      <c r="G36" s="13" t="n"/>
      <c r="H36" s="5">
        <f>IF(G36="","",F36*MIN(G36,E36))</f>
        <v/>
      </c>
    </row>
    <row r="37">
      <c r="A37" s="2" t="inlineStr">
        <is>
          <t>Nissan Qashqai 2006-2014 (7к)</t>
        </is>
      </c>
      <c r="B37" s="2" t="inlineStr">
        <is>
          <t>51000059110</t>
        </is>
      </c>
      <c r="C37" s="2" t="inlineStr">
        <is>
          <t>96301-JD84A</t>
        </is>
      </c>
      <c r="D37" s="2" t="inlineStr">
        <is>
          <t>Зеркало правое электро/обогрев/складывание</t>
        </is>
      </c>
      <c r="E37" s="2" t="n">
        <v>9</v>
      </c>
      <c r="F37" s="4" t="n">
        <v>4010</v>
      </c>
      <c r="G37" s="13" t="n"/>
      <c r="H37" s="5">
        <f>IF(G37="","",F37*MIN(G37,E37))</f>
        <v/>
      </c>
    </row>
    <row r="38">
      <c r="A38" s="2" t="inlineStr">
        <is>
          <t>Nissan Qashqai 2013-2019</t>
        </is>
      </c>
      <c r="B38" s="2" t="inlineStr">
        <is>
          <t>15-QS14-03E</t>
        </is>
      </c>
      <c r="C38" s="2" t="inlineStr">
        <is>
          <t>62022BH70H</t>
        </is>
      </c>
      <c r="D38" s="2" t="inlineStr">
        <is>
          <t>Бампер передний</t>
        </is>
      </c>
      <c r="E38" s="2" t="n">
        <v>5</v>
      </c>
      <c r="F38" s="4" t="n">
        <v>2800</v>
      </c>
      <c r="G38" s="13" t="n"/>
      <c r="H38" s="5">
        <f>IF(G38="","",F38*MIN(G38,E38))</f>
        <v/>
      </c>
    </row>
    <row r="39">
      <c r="A39" s="2" t="inlineStr">
        <is>
          <t>Nissan Qashqai 2013-2019</t>
        </is>
      </c>
      <c r="B39" s="2" t="inlineStr">
        <is>
          <t>15-QS14-08R</t>
        </is>
      </c>
      <c r="C39" s="2" t="inlineStr">
        <is>
          <t>638424EA0A</t>
        </is>
      </c>
      <c r="D39" s="2" t="inlineStr">
        <is>
          <t>Подкрылок правый передний</t>
        </is>
      </c>
      <c r="E39" s="2" t="n">
        <v>7</v>
      </c>
      <c r="F39" s="4" t="n">
        <v>650</v>
      </c>
      <c r="G39" s="13" t="n"/>
      <c r="H39" s="5">
        <f>IF(G39="","",F39*MIN(G39,E39))</f>
        <v/>
      </c>
    </row>
    <row r="40">
      <c r="A40" s="2" t="inlineStr">
        <is>
          <t>Nissan Qashqai 2013-2019 Дисконт 20%</t>
        </is>
      </c>
      <c r="B40" s="2" t="inlineStr">
        <is>
          <t>DS04381BBVUC</t>
        </is>
      </c>
      <c r="C40" s="2" t="inlineStr">
        <is>
          <t>62022-4EB0H</t>
        </is>
      </c>
      <c r="D40" s="2" t="inlineStr">
        <is>
          <t>Бампер передний под парктроники</t>
        </is>
      </c>
      <c r="E40" s="2" t="n">
        <v>1</v>
      </c>
      <c r="F40" s="4" t="n">
        <v>6220</v>
      </c>
      <c r="G40" s="13" t="n"/>
      <c r="H40" s="5">
        <f>IF(G40="","",F40*MIN(G40,E40))</f>
        <v/>
      </c>
    </row>
    <row r="41">
      <c r="A41" s="2" t="inlineStr">
        <is>
          <t>Nissan Qashqai 2013-2022</t>
        </is>
      </c>
      <c r="B41" s="2" t="inlineStr">
        <is>
          <t>51000076021</t>
        </is>
      </c>
      <c r="C41" s="2" t="inlineStr">
        <is>
          <t>96302-4EA6A</t>
        </is>
      </c>
      <c r="D41" s="2" t="inlineStr">
        <is>
          <t>Зеркало левое электро/подогрев/указатель поворота/автоскладывание</t>
        </is>
      </c>
      <c r="E41" s="2" t="n">
        <v>5</v>
      </c>
      <c r="F41" s="4" t="n">
        <v>5770</v>
      </c>
      <c r="G41" s="13" t="n"/>
      <c r="H41" s="5">
        <f>IF(G41="","",F41*MIN(G41,E41))</f>
        <v/>
      </c>
    </row>
    <row r="42">
      <c r="A42" s="2" t="inlineStr">
        <is>
          <t>Nissan Qashqai 2013-2022</t>
        </is>
      </c>
      <c r="B42" s="2" t="inlineStr">
        <is>
          <t>51000076011</t>
        </is>
      </c>
      <c r="C42" s="2" t="inlineStr">
        <is>
          <t>96301-4EH6A</t>
        </is>
      </c>
      <c r="D42" s="2" t="inlineStr">
        <is>
          <t>Зеркало правое электро/подогрев/указатель поворорота/автоскладывание</t>
        </is>
      </c>
      <c r="E42" s="2" t="n">
        <v>7</v>
      </c>
      <c r="F42" s="4" t="n">
        <v>4120</v>
      </c>
      <c r="G42" s="13" t="n"/>
      <c r="H42" s="5">
        <f>IF(G42="","",F42*MIN(G42,E42))</f>
        <v/>
      </c>
    </row>
    <row r="43">
      <c r="A43" s="2" t="inlineStr">
        <is>
          <t>Nissan Qashqai J10 2006-2010</t>
        </is>
      </c>
      <c r="B43" s="2" t="inlineStr">
        <is>
          <t>GD99B77R</t>
        </is>
      </c>
      <c r="C43" s="2" t="inlineStr">
        <is>
          <t>F3100-JD0M0</t>
        </is>
      </c>
      <c r="D43" s="2" t="inlineStr">
        <is>
          <t>Крыло правое</t>
        </is>
      </c>
      <c r="E43" s="2" t="n">
        <v>4</v>
      </c>
      <c r="F43" s="4" t="n">
        <v>3090</v>
      </c>
      <c r="G43" s="13" t="n"/>
      <c r="H43" s="5">
        <f>IF(G43="","",F43*MIN(G43,E43))</f>
        <v/>
      </c>
    </row>
    <row r="44">
      <c r="A44" s="2" t="inlineStr">
        <is>
          <t>Nissan Teana 03-08</t>
        </is>
      </c>
      <c r="B44" s="2" t="inlineStr">
        <is>
          <t>DS3F02AR</t>
        </is>
      </c>
      <c r="C44" s="2" t="inlineStr">
        <is>
          <t>631009W135</t>
        </is>
      </c>
      <c r="D44" s="2" t="inlineStr">
        <is>
          <t>Крыло правое</t>
        </is>
      </c>
      <c r="E44" s="2" t="n">
        <v>1</v>
      </c>
      <c r="F44" s="4" t="n">
        <v>2820</v>
      </c>
      <c r="G44" s="13" t="n"/>
      <c r="H44" s="5">
        <f>IF(G44="","",F44*MIN(G44,E44))</f>
        <v/>
      </c>
    </row>
    <row r="45">
      <c r="A45" s="2" t="inlineStr">
        <is>
          <t>Nissan Teana 2003-2008</t>
        </is>
      </c>
      <c r="B45" s="2" t="inlineStr">
        <is>
          <t>NAI18-19111</t>
        </is>
      </c>
      <c r="C45" s="2" t="inlineStr">
        <is>
          <t>63845-9Y500</t>
        </is>
      </c>
      <c r="D45" s="2" t="inlineStr">
        <is>
          <t>Подкрылок левый (передняя часть)</t>
        </is>
      </c>
      <c r="E45" s="2" t="n">
        <v>3</v>
      </c>
      <c r="F45" s="4" t="n">
        <v>560</v>
      </c>
      <c r="G45" s="13" t="n"/>
      <c r="H45" s="5">
        <f>IF(G45="","",F45*MIN(G45,E45))</f>
        <v/>
      </c>
    </row>
    <row r="46">
      <c r="A46" s="2" t="inlineStr">
        <is>
          <t>Nissan Teana 2008-2014</t>
        </is>
      </c>
      <c r="B46" s="2" t="inlineStr">
        <is>
          <t>15-TE08-08L</t>
        </is>
      </c>
      <c r="C46" s="2" t="inlineStr">
        <is>
          <t>63841-KA41A</t>
        </is>
      </c>
      <c r="D46" s="2" t="inlineStr">
        <is>
          <t>Подкрылок левый</t>
        </is>
      </c>
      <c r="E46" s="2" t="n">
        <v>4</v>
      </c>
      <c r="F46" s="4" t="n">
        <v>770</v>
      </c>
      <c r="G46" s="13" t="n"/>
      <c r="H46" s="5">
        <f>IF(G46="","",F46*MIN(G46,E46))</f>
        <v/>
      </c>
    </row>
    <row r="47">
      <c r="A47" s="2" t="inlineStr">
        <is>
          <t>Nissan Teana 2014-2020</t>
        </is>
      </c>
      <c r="B47" s="2" t="inlineStr">
        <is>
          <t>DS3A01A</t>
        </is>
      </c>
      <c r="C47" s="2" t="inlineStr">
        <is>
          <t>F510M-3TUMA</t>
        </is>
      </c>
      <c r="D47" s="2" t="inlineStr">
        <is>
          <t>Капот</t>
        </is>
      </c>
      <c r="E47" s="2" t="n">
        <v>2</v>
      </c>
      <c r="F47" s="4" t="n">
        <v>9600</v>
      </c>
      <c r="G47" s="13" t="n"/>
      <c r="H47" s="5">
        <f>IF(G47="","",F47*MIN(G47,E47))</f>
        <v/>
      </c>
    </row>
    <row r="48">
      <c r="A48" s="2" t="inlineStr">
        <is>
          <t>Nissan Teana 2014-2020</t>
        </is>
      </c>
      <c r="B48" s="2" t="inlineStr">
        <is>
          <t>DS3A02AL</t>
        </is>
      </c>
      <c r="C48" s="2" t="inlineStr">
        <is>
          <t>631013TA0A</t>
        </is>
      </c>
      <c r="D48" s="2" t="inlineStr">
        <is>
          <t>Крыло левое</t>
        </is>
      </c>
      <c r="E48" s="2" t="n">
        <v>1</v>
      </c>
      <c r="F48" s="4" t="n">
        <v>2520</v>
      </c>
      <c r="G48" s="13" t="n"/>
      <c r="H48" s="5">
        <f>IF(G48="","",F48*MIN(G48,E48))</f>
        <v/>
      </c>
    </row>
    <row r="49">
      <c r="A49" s="2" t="inlineStr">
        <is>
          <t>Nissan Tiida (C11) 2004-2014</t>
        </is>
      </c>
      <c r="B49" s="2" t="inlineStr">
        <is>
          <t>DS21100AR</t>
        </is>
      </c>
      <c r="C49" s="2" t="inlineStr">
        <is>
          <t>65400ED00A</t>
        </is>
      </c>
      <c r="D49" s="2" t="inlineStr">
        <is>
          <t>Петля капота правая</t>
        </is>
      </c>
      <c r="E49" s="2" t="n">
        <v>1</v>
      </c>
      <c r="F49" s="4" t="n">
        <v>570</v>
      </c>
      <c r="G49" s="13" t="n"/>
      <c r="H49" s="5">
        <f>IF(G49="","",F49*MIN(G49,E49))</f>
        <v/>
      </c>
    </row>
    <row r="50">
      <c r="A50" s="2" t="inlineStr">
        <is>
          <t>Nissan Tiida 2004-2010 Правая</t>
        </is>
      </c>
      <c r="B50" s="2" t="inlineStr">
        <is>
          <t>20-A973-05-6B</t>
        </is>
      </c>
      <c r="C50" s="2" t="inlineStr">
        <is>
          <t>20A973056B</t>
        </is>
      </c>
      <c r="D50" s="2" t="inlineStr">
        <is>
          <t>Фара под электрический корректор</t>
        </is>
      </c>
      <c r="E50" s="2" t="n">
        <v>8</v>
      </c>
      <c r="F50" s="4" t="n">
        <v>3340</v>
      </c>
      <c r="G50" s="13" t="n"/>
      <c r="H50" s="5">
        <f>IF(G50="","",F50*MIN(G50,E50))</f>
        <v/>
      </c>
    </row>
    <row r="51">
      <c r="A51" s="2" t="inlineStr">
        <is>
          <t>NISSAN VANETTE</t>
        </is>
      </c>
      <c r="B51" s="2" t="inlineStr">
        <is>
          <t>201600</t>
        </is>
      </c>
      <c r="C51" s="2" t="inlineStr"/>
      <c r="D51" s="2" t="inlineStr">
        <is>
          <t>Втулка стабил. Точка Опоры 201600 передней подвески</t>
        </is>
      </c>
      <c r="E51" s="2" t="n">
        <v>2</v>
      </c>
      <c r="F51" s="4" t="n">
        <v>230</v>
      </c>
      <c r="G51" s="13" t="n"/>
      <c r="H51" s="5">
        <f>IF(G51="","",F51*MIN(G51,E51))</f>
        <v/>
      </c>
    </row>
    <row r="52">
      <c r="A52" s="2" t="inlineStr">
        <is>
          <t>NISSAN VANETTE 4WD S21, BONGO SK82V, TITAN SY#=RH</t>
        </is>
      </c>
      <c r="B52" s="2" t="inlineStr">
        <is>
          <t>CEN136</t>
        </is>
      </c>
      <c r="C52" s="2" t="inlineStr">
        <is>
          <t>48520HA200</t>
        </is>
      </c>
      <c r="D52" s="2" t="inlineStr">
        <is>
          <t>Рулевой наконечник CTR CEN136 левое</t>
        </is>
      </c>
      <c r="E52" s="2" t="n">
        <v>2</v>
      </c>
      <c r="F52" s="4" t="n">
        <v>960</v>
      </c>
      <c r="G52" s="13" t="n"/>
      <c r="H52" s="5">
        <f>IF(G52="","",F52*MIN(G52,E52))</f>
        <v/>
      </c>
    </row>
    <row r="53">
      <c r="A53" s="2" t="inlineStr">
        <is>
          <t>NISSAN VANETTE S21 99- 4WD Левая</t>
        </is>
      </c>
      <c r="B53" s="2" t="inlineStr">
        <is>
          <t>CRN54L</t>
        </is>
      </c>
      <c r="C53" s="2" t="inlineStr">
        <is>
          <t>48521HA201</t>
        </is>
      </c>
      <c r="D53" s="2" t="inlineStr">
        <is>
          <t>Тяга рулевая левое</t>
        </is>
      </c>
      <c r="E53" s="2" t="n">
        <v>1</v>
      </c>
      <c r="F53" s="4" t="n">
        <v>840</v>
      </c>
      <c r="G53" s="13" t="n"/>
      <c r="H53" s="5">
        <f>IF(G53="","",F53*MIN(G53,E53))</f>
        <v/>
      </c>
    </row>
    <row r="54">
      <c r="A54" s="2" t="inlineStr">
        <is>
          <t>NISSAN VANETTE S21 99- 4WD Правая</t>
        </is>
      </c>
      <c r="B54" s="2" t="inlineStr">
        <is>
          <t>CRN54R</t>
        </is>
      </c>
      <c r="C54" s="2" t="inlineStr">
        <is>
          <t>48521HA003</t>
        </is>
      </c>
      <c r="D54" s="2" t="inlineStr">
        <is>
          <t>Тяга рулевая правое</t>
        </is>
      </c>
      <c r="E54" s="2" t="n">
        <v>1</v>
      </c>
      <c r="F54" s="4" t="n">
        <v>840</v>
      </c>
      <c r="G54" s="13" t="n"/>
      <c r="H54" s="5">
        <f>IF(G54="","",F54*MIN(G54,E54))</f>
        <v/>
      </c>
    </row>
    <row r="55">
      <c r="A55" s="2" t="inlineStr">
        <is>
          <t>Nissan X-Trail (T31) 2007-2011</t>
        </is>
      </c>
      <c r="B55" s="2" t="inlineStr">
        <is>
          <t>215-11C1L-LD-EM</t>
        </is>
      </c>
      <c r="C55" s="2" t="inlineStr">
        <is>
          <t>26060-JG40A</t>
        </is>
      </c>
      <c r="D55" s="2" t="inlineStr">
        <is>
          <t>Фара левая под электрический корректор</t>
        </is>
      </c>
      <c r="E55" s="2" t="n">
        <v>1</v>
      </c>
      <c r="F55" s="4" t="n">
        <v>9710</v>
      </c>
      <c r="G55" s="13" t="n"/>
      <c r="H55" s="5">
        <f>IF(G55="","",F55*MIN(G55,E55))</f>
        <v/>
      </c>
    </row>
    <row r="56">
      <c r="A56" s="2" t="inlineStr">
        <is>
          <t>Nissan X-Trail 2000-2007</t>
        </is>
      </c>
      <c r="B56" s="2" t="inlineStr">
        <is>
          <t>215-11A4L-LD-E1</t>
        </is>
      </c>
      <c r="C56" s="2" t="inlineStr">
        <is>
          <t>26060-8H325</t>
        </is>
      </c>
      <c r="D56" s="2" t="inlineStr">
        <is>
          <t>Фара левая c механическим корректором</t>
        </is>
      </c>
      <c r="E56" s="2" t="n">
        <v>3</v>
      </c>
      <c r="F56" s="4" t="n">
        <v>5450</v>
      </c>
      <c r="G56" s="13" t="n"/>
      <c r="H56" s="5">
        <f>IF(G56="","",F56*MIN(G56,E56))</f>
        <v/>
      </c>
    </row>
    <row r="57">
      <c r="A57" s="2" t="inlineStr">
        <is>
          <t>Nissan X-Trail 2000-2007</t>
        </is>
      </c>
      <c r="B57" s="2" t="inlineStr">
        <is>
          <t>215-11A4R-LD-E1</t>
        </is>
      </c>
      <c r="C57" s="2" t="inlineStr">
        <is>
          <t>26010-8H325</t>
        </is>
      </c>
      <c r="D57" s="2" t="inlineStr">
        <is>
          <t>Фара правая механическим корректором</t>
        </is>
      </c>
      <c r="E57" s="2" t="n">
        <v>3</v>
      </c>
      <c r="F57" s="4" t="n">
        <v>5450</v>
      </c>
      <c r="G57" s="13" t="n"/>
      <c r="H57" s="5">
        <f>IF(G57="","",F57*MIN(G57,E57))</f>
        <v/>
      </c>
    </row>
    <row r="58">
      <c r="A58" s="2" t="inlineStr">
        <is>
          <t>Nissan X-Trail 2010-2014</t>
        </is>
      </c>
      <c r="B58" s="2" t="inlineStr">
        <is>
          <t>215-11F1L-LDEM7</t>
        </is>
      </c>
      <c r="C58" s="2" t="inlineStr">
        <is>
          <t>260603UB0A</t>
        </is>
      </c>
      <c r="D58" s="2" t="inlineStr">
        <is>
          <t>Фара левая под электрокорректор</t>
        </is>
      </c>
      <c r="E58" s="2" t="n">
        <v>2</v>
      </c>
      <c r="F58" s="4" t="n">
        <v>11850</v>
      </c>
      <c r="G58" s="13" t="n"/>
      <c r="H58" s="5">
        <f>IF(G58="","",F58*MIN(G58,E58))</f>
        <v/>
      </c>
    </row>
    <row r="59">
      <c r="A59" s="2" t="inlineStr">
        <is>
          <t>Nissan X-Trail 2010-2014</t>
        </is>
      </c>
      <c r="B59" s="2" t="inlineStr">
        <is>
          <t>215-11F1L-LDEM1</t>
        </is>
      </c>
      <c r="C59" s="2" t="inlineStr">
        <is>
          <t>26010-3UF2C</t>
        </is>
      </c>
      <c r="D59" s="2" t="inlineStr">
        <is>
          <t>Фара левая под электрокорректор</t>
        </is>
      </c>
      <c r="E59" s="2" t="n">
        <v>4</v>
      </c>
      <c r="F59" s="4" t="n">
        <v>11850</v>
      </c>
      <c r="G59" s="13" t="n"/>
      <c r="H59" s="5">
        <f>IF(G59="","",F59*MIN(G59,E59))</f>
        <v/>
      </c>
    </row>
    <row r="60">
      <c r="A60" s="2" t="inlineStr">
        <is>
          <t>Nissan X-Trail 2010-2014</t>
        </is>
      </c>
      <c r="B60" s="2" t="inlineStr">
        <is>
          <t>215-11F1R-LDEM1</t>
        </is>
      </c>
      <c r="C60" s="2" t="inlineStr">
        <is>
          <t>26010-3UF2A</t>
        </is>
      </c>
      <c r="D60" s="2" t="inlineStr">
        <is>
          <t>Фара правая под электрокорректор</t>
        </is>
      </c>
      <c r="E60" s="2" t="n">
        <v>4</v>
      </c>
      <c r="F60" s="4" t="n">
        <v>11850</v>
      </c>
      <c r="G60" s="13" t="n"/>
      <c r="H60" s="5">
        <f>IF(G60="","",F60*MIN(G60,E60))</f>
        <v/>
      </c>
    </row>
    <row r="61">
      <c r="A61" s="2" t="inlineStr">
        <is>
          <t>Nissan X-Trail 2010-2014</t>
        </is>
      </c>
      <c r="B61" s="2" t="inlineStr">
        <is>
          <t>215-11F1R-LDEM7</t>
        </is>
      </c>
      <c r="C61" s="2" t="inlineStr">
        <is>
          <t>260103UB0A</t>
        </is>
      </c>
      <c r="D61" s="2" t="inlineStr">
        <is>
          <t>Фара правая под электрокорректор</t>
        </is>
      </c>
      <c r="E61" s="2" t="n">
        <v>2</v>
      </c>
      <c r="F61" s="4" t="n">
        <v>11850</v>
      </c>
      <c r="G61" s="13" t="n"/>
      <c r="H61" s="5">
        <f>IF(G61="","",F61*MIN(G61,E61))</f>
        <v/>
      </c>
    </row>
    <row r="62">
      <c r="A62" s="2" t="inlineStr">
        <is>
          <t>Nissan X-Trail 2013-2017</t>
        </is>
      </c>
      <c r="B62" s="2" t="inlineStr">
        <is>
          <t>15-XT14-04</t>
        </is>
      </c>
      <c r="C62" s="2" t="inlineStr">
        <is>
          <t>85022-4CM0H</t>
        </is>
      </c>
      <c r="D62" s="2" t="inlineStr">
        <is>
          <t>Бампер задний</t>
        </is>
      </c>
      <c r="E62" s="2" t="n">
        <v>4</v>
      </c>
      <c r="F62" s="4" t="n">
        <v>3350</v>
      </c>
      <c r="G62" s="13" t="n"/>
      <c r="H62" s="5">
        <f>IF(G62="","",F62*MIN(G62,E62))</f>
        <v/>
      </c>
    </row>
    <row r="63">
      <c r="A63" s="2" t="inlineStr">
        <is>
          <t>Nissan X-Trail 2013-2017</t>
        </is>
      </c>
      <c r="B63" s="2" t="inlineStr">
        <is>
          <t>20-E816-06-2B</t>
        </is>
      </c>
      <c r="C63" s="2" t="inlineStr">
        <is>
          <t>260604CC0C</t>
        </is>
      </c>
      <c r="D63" s="2" t="inlineStr">
        <is>
          <t>Фара левая под электрический корректор с диодами</t>
        </is>
      </c>
      <c r="E63" s="2" t="n">
        <v>2</v>
      </c>
      <c r="F63" s="4" t="n">
        <v>13650</v>
      </c>
      <c r="G63" s="13" t="n"/>
      <c r="H63" s="5">
        <f>IF(G63="","",F63*MIN(G63,E63))</f>
        <v/>
      </c>
    </row>
    <row r="64">
      <c r="A64" s="2" t="inlineStr">
        <is>
          <t>Nissan X-Trail 2013-2017</t>
        </is>
      </c>
      <c r="B64" s="2" t="inlineStr">
        <is>
          <t>20-E815-06-2B</t>
        </is>
      </c>
      <c r="C64" s="2" t="inlineStr">
        <is>
          <t>260104CC0C</t>
        </is>
      </c>
      <c r="D64" s="2" t="inlineStr">
        <is>
          <t>Фара правая под электрический корректор с диодами</t>
        </is>
      </c>
      <c r="E64" s="2" t="n">
        <v>3</v>
      </c>
      <c r="F64" s="4" t="n">
        <v>14140</v>
      </c>
      <c r="G64" s="13" t="n"/>
      <c r="H64" s="5">
        <f>IF(G64="","",F64*MIN(G64,E64))</f>
        <v/>
      </c>
    </row>
    <row r="65">
      <c r="A65" s="2" t="inlineStr">
        <is>
          <t>Nissan X-Trail 2013-2022</t>
        </is>
      </c>
      <c r="B65" s="2" t="inlineStr">
        <is>
          <t>15-XT14-08L</t>
        </is>
      </c>
      <c r="C65" s="2" t="inlineStr">
        <is>
          <t>63843-4CB0B</t>
        </is>
      </c>
      <c r="D65" s="2" t="inlineStr">
        <is>
          <t>Подкрылок левый передний</t>
        </is>
      </c>
      <c r="E65" s="2" t="n">
        <v>2</v>
      </c>
      <c r="F65" s="4" t="n">
        <v>790</v>
      </c>
      <c r="G65" s="13" t="n"/>
      <c r="H65" s="5">
        <f>IF(G65="","",F65*MIN(G65,E65))</f>
        <v/>
      </c>
    </row>
    <row r="66">
      <c r="A66" s="2" t="inlineStr">
        <is>
          <t>Nissan X-Trail 2017-2022</t>
        </is>
      </c>
      <c r="B66" s="2" t="inlineStr">
        <is>
          <t>DS04427BCX</t>
        </is>
      </c>
      <c r="C66" s="2" t="inlineStr">
        <is>
          <t>62022-6FS2H</t>
        </is>
      </c>
      <c r="D66" s="2" t="inlineStr">
        <is>
          <t>Бампер передний под парктроники</t>
        </is>
      </c>
      <c r="E66" s="2" t="n">
        <v>1</v>
      </c>
      <c r="F66" s="4" t="n">
        <v>10010</v>
      </c>
      <c r="G66" s="13" t="n"/>
      <c r="H66" s="5">
        <f>IF(G66="","",F66*MIN(G66,E66))</f>
        <v/>
      </c>
    </row>
    <row r="67">
      <c r="A67" s="2" t="inlineStr">
        <is>
          <t>Подкрылок левый Almera (RUS) 2012-2019 (Россия)</t>
        </is>
      </c>
      <c r="B67" s="2" t="inlineStr">
        <is>
          <t>AK638434AA0A</t>
        </is>
      </c>
      <c r="C67" s="2" t="inlineStr">
        <is>
          <t>63843-4AA0A</t>
        </is>
      </c>
      <c r="D67" s="2" t="inlineStr">
        <is>
          <t>Подкрылок левый Almera (RUS) 2012-2019 (Россия)</t>
        </is>
      </c>
      <c r="E67" s="2" t="n">
        <v>1</v>
      </c>
      <c r="F67" s="4" t="n">
        <v>800</v>
      </c>
      <c r="G67" s="13" t="n"/>
      <c r="H67" s="5">
        <f>IF(G67="","",F67*MIN(G67,E67))</f>
        <v/>
      </c>
    </row>
    <row r="68">
      <c r="A68" s="2" t="inlineStr">
        <is>
          <t>Подкрылок левый Bluebird Sylphy 2005-2012 / Almera 2012-2019 (Тайвань)</t>
        </is>
      </c>
      <c r="B68" s="2" t="inlineStr">
        <is>
          <t>NAB16-19121</t>
        </is>
      </c>
      <c r="C68" s="2" t="inlineStr">
        <is>
          <t>63843-4AA0A</t>
        </is>
      </c>
      <c r="D68" s="2" t="inlineStr">
        <is>
          <t>Подкрылок левый Bluebird Sylphy 2005-2012 / Almera 2012-2019 (Тайвань)</t>
        </is>
      </c>
      <c r="E68" s="2" t="n">
        <v>4</v>
      </c>
      <c r="F68" s="4" t="n">
        <v>1190</v>
      </c>
      <c r="G68" s="13" t="n"/>
      <c r="H68" s="5">
        <f>IF(G68="","",F68*MIN(G68,E68))</f>
        <v/>
      </c>
    </row>
    <row r="69">
      <c r="A69" s="2" t="inlineStr">
        <is>
          <t>Подкрылок правый Almera (RUS) 2012-2019 (Россия)</t>
        </is>
      </c>
      <c r="B69" s="2" t="inlineStr">
        <is>
          <t>AK638424AA0A</t>
        </is>
      </c>
      <c r="C69" s="2" t="inlineStr">
        <is>
          <t>63842-4AA0A</t>
        </is>
      </c>
      <c r="D69" s="2" t="inlineStr">
        <is>
          <t>Подкрылок правый Almera (RUS) 2012-2019 (Россия)</t>
        </is>
      </c>
      <c r="E69" s="2" t="n">
        <v>2</v>
      </c>
      <c r="F69" s="4" t="n">
        <v>360</v>
      </c>
      <c r="G69" s="13" t="n"/>
      <c r="H69" s="5">
        <f>IF(G69="","",F69*MIN(G69,E69))</f>
        <v/>
      </c>
    </row>
    <row r="70">
      <c r="A70" s="2" t="inlineStr">
        <is>
          <t>Подкрылок правый Bluebird Sylphy 2005-2012 / Almera 2012-2019 (Тайвань)</t>
        </is>
      </c>
      <c r="B70" s="2" t="inlineStr">
        <is>
          <t>NAB16-19122</t>
        </is>
      </c>
      <c r="C70" s="2" t="inlineStr">
        <is>
          <t>63842-EW000</t>
        </is>
      </c>
      <c r="D70" s="2" t="inlineStr">
        <is>
          <t>Подкрылок правый Bluebird Sylphy 2005-2012 / Almera 2012-2019 (Тайвань)</t>
        </is>
      </c>
      <c r="E70" s="2" t="n">
        <v>9</v>
      </c>
      <c r="F70" s="4" t="n">
        <v>1180</v>
      </c>
      <c r="G70" s="13" t="n"/>
      <c r="H70" s="5">
        <f>IF(G70="","",F70*MIN(G70,E70))</f>
        <v/>
      </c>
    </row>
    <row r="71">
      <c r="A71" s="14" t="inlineStr"/>
      <c r="B71" s="14" t="inlineStr"/>
      <c r="C71" s="14" t="inlineStr"/>
      <c r="D71" s="14" t="inlineStr">
        <is>
          <t>ИТОГО ЗАКАЗ</t>
        </is>
      </c>
      <c r="E71" s="14" t="inlineStr"/>
      <c r="F71" s="15" t="inlineStr"/>
      <c r="G71" s="14">
        <f>SUM(G4:G70)</f>
        <v/>
      </c>
      <c r="H71" s="16">
        <f>SUM(H4:H70)</f>
        <v/>
      </c>
    </row>
    <row r="73" ht="48" customHeight="1">
      <c r="A73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74">
      <c r="A74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70"/>
  <mergeCells count="3">
    <mergeCell ref="A73:H73"/>
    <mergeCell ref="A74:H74"/>
    <mergeCell ref="A1:H1"/>
  </mergeCells>
  <conditionalFormatting sqref="G4:G70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25 — Omoda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Бампер задний (нижняя часть) Omoda C5 2022-Н.В (Китай)</t>
        </is>
      </c>
      <c r="B4" s="2" t="inlineStr">
        <is>
          <t>CHOMO52AL</t>
        </is>
      </c>
      <c r="C4" s="2" t="inlineStr">
        <is>
          <t>602002649AA</t>
        </is>
      </c>
      <c r="D4" s="2" t="inlineStr">
        <is>
          <t>Бампер задний (нижняя часть) Omoda C5 2022-Н.В (Китай)</t>
        </is>
      </c>
      <c r="E4" s="2" t="n">
        <v>3</v>
      </c>
      <c r="F4" s="4" t="n">
        <v>3050</v>
      </c>
      <c r="G4" s="13" t="n"/>
      <c r="H4" s="5">
        <f>IF(G4="","",F4*MIN(G4,E4))</f>
        <v/>
      </c>
    </row>
    <row r="5">
      <c r="A5" s="2" t="inlineStr">
        <is>
          <t>Бампер задний Omoda S5 с 2022-Н.В. (Китай)</t>
        </is>
      </c>
      <c r="B5" s="2" t="inlineStr">
        <is>
          <t xml:space="preserve">CHOS52156 </t>
        </is>
      </c>
      <c r="C5" s="2" t="inlineStr">
        <is>
          <t>602001551AA</t>
        </is>
      </c>
      <c r="D5" s="2" t="inlineStr">
        <is>
          <t>Бампер задний Omoda S5 с 2022-Н.В. (Китай)</t>
        </is>
      </c>
      <c r="E5" s="2" t="n">
        <v>2</v>
      </c>
      <c r="F5" s="4" t="n">
        <v>3970</v>
      </c>
      <c r="G5" s="13" t="n"/>
      <c r="H5" s="5">
        <f>IF(G5="","",F5*MIN(G5,E5))</f>
        <v/>
      </c>
    </row>
    <row r="6">
      <c r="A6" s="2" t="inlineStr">
        <is>
          <t>Бампер передний (верхняя часть) Omoda C5 с 2021-Н.В</t>
        </is>
      </c>
      <c r="B6" s="2" t="inlineStr">
        <is>
          <t>CHOMO32AB</t>
        </is>
      </c>
      <c r="C6" s="2" t="inlineStr">
        <is>
          <t>602002155AA</t>
        </is>
      </c>
      <c r="D6" s="2" t="inlineStr">
        <is>
          <t>Бампер передний (верхняя часть) Omoda C5 с 2021-Н.В</t>
        </is>
      </c>
      <c r="E6" s="2" t="n">
        <v>3</v>
      </c>
      <c r="F6" s="4" t="n">
        <v>4650</v>
      </c>
      <c r="G6" s="13" t="n"/>
      <c r="H6" s="5">
        <f>IF(G6="","",F6*MIN(G6,E6))</f>
        <v/>
      </c>
    </row>
    <row r="7">
      <c r="A7" s="2" t="inlineStr">
        <is>
          <t>Заглушка под крюк переднего бампера OMODA C5 2022-</t>
        </is>
      </c>
      <c r="B7" s="2" t="inlineStr">
        <is>
          <t>KP-OMC5-000C-0</t>
        </is>
      </c>
      <c r="C7" s="2" t="inlineStr">
        <is>
          <t>602002157AA</t>
        </is>
      </c>
      <c r="D7" s="2" t="inlineStr">
        <is>
          <t>Заглушка под крюк переднего бампера OMODA C5 2022-</t>
        </is>
      </c>
      <c r="E7" s="2" t="n">
        <v>10</v>
      </c>
      <c r="F7" s="4" t="n">
        <v>100</v>
      </c>
      <c r="G7" s="13" t="n"/>
      <c r="H7" s="5">
        <f>IF(G7="","",F7*MIN(G7,E7))</f>
        <v/>
      </c>
    </row>
    <row r="8">
      <c r="A8" s="2" t="inlineStr">
        <is>
          <t>Защита под бампер Omoda S5 2022-Н.В. (Китай)</t>
        </is>
      </c>
      <c r="B8" s="2" t="inlineStr">
        <is>
          <t>KP-OMS5-025-0</t>
        </is>
      </c>
      <c r="C8" s="2" t="inlineStr">
        <is>
          <t>602001535AA</t>
        </is>
      </c>
      <c r="D8" s="2" t="inlineStr">
        <is>
          <t>Защита под бампер Omoda S5 2022-Н.В. (Китай)</t>
        </is>
      </c>
      <c r="E8" s="2" t="n">
        <v>6</v>
      </c>
      <c r="F8" s="4" t="n">
        <v>410</v>
      </c>
      <c r="G8" s="13" t="n"/>
      <c r="H8" s="5">
        <f>IF(G8="","",F8*MIN(G8,E8))</f>
        <v/>
      </c>
    </row>
    <row r="9">
      <c r="A9" s="2" t="inlineStr">
        <is>
          <t>Крыло левое Omoda S5 с 2022-Н.В. (Китай)</t>
        </is>
      </c>
      <c r="B9" s="2" t="inlineStr">
        <is>
          <t xml:space="preserve">CHOS525FL </t>
        </is>
      </c>
      <c r="C9" s="2" t="inlineStr">
        <is>
          <t>J60-8403101FL-DY</t>
        </is>
      </c>
      <c r="D9" s="2" t="inlineStr">
        <is>
          <t>Крыло левое Omoda S5 с 2022-Н.В. (Китай)</t>
        </is>
      </c>
      <c r="E9" s="2" t="n">
        <v>2</v>
      </c>
      <c r="F9" s="4" t="n">
        <v>3150</v>
      </c>
      <c r="G9" s="13" t="n"/>
      <c r="H9" s="5">
        <f>IF(G9="","",F9*MIN(G9,E9))</f>
        <v/>
      </c>
    </row>
    <row r="10">
      <c r="A10" s="2" t="inlineStr">
        <is>
          <t>Крыло правое Omoda S5 с 2022-Н.В. (Китай)</t>
        </is>
      </c>
      <c r="B10" s="2" t="inlineStr">
        <is>
          <t>CHOS525FR</t>
        </is>
      </c>
      <c r="C10" s="2" t="inlineStr">
        <is>
          <t>J60-8403102FL-DY</t>
        </is>
      </c>
      <c r="D10" s="2" t="inlineStr">
        <is>
          <t>Крыло правое Omoda S5 с 2022-Н.В. (Китай)</t>
        </is>
      </c>
      <c r="E10" s="2" t="n">
        <v>2</v>
      </c>
      <c r="F10" s="4" t="n">
        <v>3150</v>
      </c>
      <c r="G10" s="13" t="n"/>
      <c r="H10" s="5">
        <f>IF(G10="","",F10*MIN(G10,E10))</f>
        <v/>
      </c>
    </row>
    <row r="11">
      <c r="A11" s="2" t="inlineStr">
        <is>
          <t>Молдинг заднего бампера Omoda C5 2022-Н.В (Китай)</t>
        </is>
      </c>
      <c r="B11" s="2" t="inlineStr">
        <is>
          <t xml:space="preserve">CHOC506ARM </t>
        </is>
      </c>
      <c r="C11" s="2" t="inlineStr">
        <is>
          <t>602002027AA</t>
        </is>
      </c>
      <c r="D11" s="2" t="inlineStr">
        <is>
          <t>Молдинг заднего бампера Omoda C5 2022-Н.В (Китай)</t>
        </is>
      </c>
      <c r="E11" s="2" t="n">
        <v>1</v>
      </c>
      <c r="F11" s="4" t="n">
        <v>1350</v>
      </c>
      <c r="G11" s="13" t="n"/>
      <c r="H11" s="5">
        <f>IF(G11="","",F11*MIN(G11,E11))</f>
        <v/>
      </c>
    </row>
    <row r="12">
      <c r="A12" s="2" t="inlineStr">
        <is>
          <t>Молдинг заднего бампера правый Omoda C5 2022- Н.В (Китай)</t>
        </is>
      </c>
      <c r="B12" s="2" t="inlineStr">
        <is>
          <t>CHOC506ARR</t>
        </is>
      </c>
      <c r="C12" s="2" t="inlineStr">
        <is>
          <t>602002026AA</t>
        </is>
      </c>
      <c r="D12" s="2" t="inlineStr">
        <is>
          <t>Молдинг заднего бампера правый Omoda C5 2022- Н.В (Китай)</t>
        </is>
      </c>
      <c r="E12" s="2" t="n">
        <v>1</v>
      </c>
      <c r="F12" s="4" t="n">
        <v>1350</v>
      </c>
      <c r="G12" s="13" t="n"/>
      <c r="H12" s="5">
        <f>IF(G12="","",F12*MIN(G12,E12))</f>
        <v/>
      </c>
    </row>
    <row r="13">
      <c r="A13" s="2" t="inlineStr">
        <is>
          <t>Молдинг туманки (слева / сверху) (справа / снизу) OMODA S5 2023- (Китай)</t>
        </is>
      </c>
      <c r="B13" s="2" t="inlineStr">
        <is>
          <t>602001532AA / 602001531AA</t>
        </is>
      </c>
      <c r="C13" s="2" t="inlineStr">
        <is>
          <t>602001532AA</t>
        </is>
      </c>
      <c r="D13" s="2" t="inlineStr">
        <is>
          <t>Молдинг туманки (слева / сверху) (справа / снизу) OMODA S5 2023- (Китай)</t>
        </is>
      </c>
      <c r="E13" s="2" t="n">
        <v>1</v>
      </c>
      <c r="F13" s="4" t="n">
        <v>1850</v>
      </c>
      <c r="G13" s="13" t="n"/>
      <c r="H13" s="5">
        <f>IF(G13="","",F13*MIN(G13,E13))</f>
        <v/>
      </c>
    </row>
    <row r="14">
      <c r="A14" s="2" t="inlineStr">
        <is>
          <t>Молдинг туманки (справа / сверху) (слева / снизу) OMODA S5 2023- (Китай)</t>
        </is>
      </c>
      <c r="B14" s="2" t="inlineStr">
        <is>
          <t>602001534AA / 602001533AA</t>
        </is>
      </c>
      <c r="C14" s="2" t="inlineStr">
        <is>
          <t>602001534AA</t>
        </is>
      </c>
      <c r="D14" s="2" t="inlineStr">
        <is>
          <t>Молдинг туманки (справа / сверху) (слева / снизу) OMODA S5 2023- (Китай)</t>
        </is>
      </c>
      <c r="E14" s="2" t="n">
        <v>1</v>
      </c>
      <c r="F14" s="4" t="n">
        <v>1850</v>
      </c>
      <c r="G14" s="13" t="n"/>
      <c r="H14" s="5">
        <f>IF(G14="","",F14*MIN(G14,E14))</f>
        <v/>
      </c>
    </row>
    <row r="15">
      <c r="A15" s="2" t="inlineStr">
        <is>
          <t>Петля капота левая OMODA C5 2021-</t>
        </is>
      </c>
      <c r="B15" s="2" t="inlineStr">
        <is>
          <t>KP-OMC5-015B-2</t>
        </is>
      </c>
      <c r="C15" s="2" t="inlineStr">
        <is>
          <t>553000320AADYJ</t>
        </is>
      </c>
      <c r="D15" s="2" t="inlineStr">
        <is>
          <t>Петля капота левая OMODA C5 2021-</t>
        </is>
      </c>
      <c r="E15" s="2" t="n">
        <v>5</v>
      </c>
      <c r="F15" s="4" t="n">
        <v>630</v>
      </c>
      <c r="G15" s="13" t="n"/>
      <c r="H15" s="5">
        <f>IF(G15="","",F15*MIN(G15,E15))</f>
        <v/>
      </c>
    </row>
    <row r="16">
      <c r="A16" s="2" t="inlineStr">
        <is>
          <t>Петля капота правая OMODA C5 2021-</t>
        </is>
      </c>
      <c r="B16" s="2" t="inlineStr">
        <is>
          <t>KP-OMC5-015B-1</t>
        </is>
      </c>
      <c r="C16" s="2" t="inlineStr">
        <is>
          <t>553000321AADYJ</t>
        </is>
      </c>
      <c r="D16" s="2" t="inlineStr">
        <is>
          <t>Петля капота правая OMODA C5 2021-</t>
        </is>
      </c>
      <c r="E16" s="2" t="n">
        <v>5</v>
      </c>
      <c r="F16" s="4" t="n">
        <v>630</v>
      </c>
      <c r="G16" s="13" t="n"/>
      <c r="H16" s="5">
        <f>IF(G16="","",F16*MIN(G16,E16))</f>
        <v/>
      </c>
    </row>
    <row r="17">
      <c r="A17" s="2" t="inlineStr">
        <is>
          <t>Петля капота правая OMODA S5 2023-</t>
        </is>
      </c>
      <c r="B17" s="2" t="inlineStr">
        <is>
          <t>KP-OMS5-015B-1</t>
        </is>
      </c>
      <c r="C17" s="2" t="inlineStr">
        <is>
          <t>J008402040BADY</t>
        </is>
      </c>
      <c r="D17" s="2" t="inlineStr">
        <is>
          <t>Петля капота правая OMODA S5 2023-</t>
        </is>
      </c>
      <c r="E17" s="2" t="n">
        <v>5</v>
      </c>
      <c r="F17" s="4" t="n">
        <v>370</v>
      </c>
      <c r="G17" s="13" t="n"/>
      <c r="H17" s="5">
        <f>IF(G17="","",F17*MIN(G17,E17))</f>
        <v/>
      </c>
    </row>
    <row r="18">
      <c r="A18" s="2" t="inlineStr">
        <is>
          <t>Решетка в бампер Omoda S5 2022-н.в.</t>
        </is>
      </c>
      <c r="B18" s="2" t="inlineStr">
        <is>
          <t>KP-OMS5-000G-0</t>
        </is>
      </c>
      <c r="C18" s="2" t="inlineStr">
        <is>
          <t>602001528AA</t>
        </is>
      </c>
      <c r="D18" s="2" t="inlineStr">
        <is>
          <t>Решетка в бампер Omoda S5 2022-н.в.</t>
        </is>
      </c>
      <c r="E18" s="2" t="n">
        <v>5</v>
      </c>
      <c r="F18" s="4" t="n">
        <v>680</v>
      </c>
      <c r="G18" s="13" t="n"/>
      <c r="H18" s="5">
        <f>IF(G18="","",F18*MIN(G18,E18))</f>
        <v/>
      </c>
    </row>
    <row r="19">
      <c r="A19" s="2" t="inlineStr">
        <is>
          <t>Решетка радиатора Omoda C5 2022- Н.В (Китай)</t>
        </is>
      </c>
      <c r="B19" s="2" t="inlineStr">
        <is>
          <t xml:space="preserve">CHOMC537B </t>
        </is>
      </c>
      <c r="C19" s="2" t="inlineStr">
        <is>
          <t>602001621AA</t>
        </is>
      </c>
      <c r="D19" s="2" t="inlineStr">
        <is>
          <t>Решетка радиатора Omoda C5 2022- Н.В (Китай)</t>
        </is>
      </c>
      <c r="E19" s="2" t="n">
        <v>1</v>
      </c>
      <c r="F19" s="4" t="n">
        <v>21140</v>
      </c>
      <c r="G19" s="13" t="n"/>
      <c r="H19" s="5">
        <f>IF(G19="","",F19*MIN(G19,E19))</f>
        <v/>
      </c>
    </row>
    <row r="20">
      <c r="A20" s="2" t="inlineStr">
        <is>
          <t>Туманка (ДХО) левая Omoda C5 2022-Н.В  (Китай)</t>
        </is>
      </c>
      <c r="B20" s="2" t="inlineStr">
        <is>
          <t xml:space="preserve">CHOMC520BL </t>
        </is>
      </c>
      <c r="C20" s="2" t="inlineStr">
        <is>
          <t>605000725AA</t>
        </is>
      </c>
      <c r="D20" s="2" t="inlineStr">
        <is>
          <t>Туманка (ДХО) левая Omoda C5 2022-Н.В  (Китай)</t>
        </is>
      </c>
      <c r="E20" s="2" t="n">
        <v>5</v>
      </c>
      <c r="F20" s="4" t="n">
        <v>2410</v>
      </c>
      <c r="G20" s="13" t="n"/>
      <c r="H20" s="5">
        <f>IF(G20="","",F20*MIN(G20,E20))</f>
        <v/>
      </c>
    </row>
    <row r="21">
      <c r="A21" s="2" t="inlineStr">
        <is>
          <t>Фара левая Omoda C5 с 2021-2025 Led/птф/с электрокорректором</t>
        </is>
      </c>
      <c r="B21" s="2" t="inlineStr">
        <is>
          <t>KP-11-OMC5LDL</t>
        </is>
      </c>
      <c r="C21" s="2" t="inlineStr">
        <is>
          <t>605000529AA</t>
        </is>
      </c>
      <c r="D21" s="2" t="inlineStr">
        <is>
          <t>Фара левая Omoda C5 с 2021-2025 Led/птф/с электрокорректором</t>
        </is>
      </c>
      <c r="E21" s="2" t="n">
        <v>3</v>
      </c>
      <c r="F21" s="4" t="n">
        <v>17820</v>
      </c>
      <c r="G21" s="13" t="n"/>
      <c r="H21" s="5">
        <f>IF(G21="","",F21*MIN(G21,E21))</f>
        <v/>
      </c>
    </row>
    <row r="22">
      <c r="A22" s="2" t="inlineStr">
        <is>
          <t>Фара левая OMODA S5 2023-2026 LED/c электрокорректором</t>
        </is>
      </c>
      <c r="B22" s="2" t="inlineStr">
        <is>
          <t>KP-11-OMS5LDL</t>
        </is>
      </c>
      <c r="C22" s="2" t="inlineStr">
        <is>
          <t>605000415AA</t>
        </is>
      </c>
      <c r="D22" s="2" t="inlineStr">
        <is>
          <t>Фара левая OMODA S5 2023-2026 LED/c электрокорректором</t>
        </is>
      </c>
      <c r="E22" s="2" t="n">
        <v>4</v>
      </c>
      <c r="F22" s="4" t="n">
        <v>21140</v>
      </c>
      <c r="G22" s="13" t="n"/>
      <c r="H22" s="5">
        <f>IF(G22="","",F22*MIN(G22,E22))</f>
        <v/>
      </c>
    </row>
    <row r="23">
      <c r="A23" s="2" t="inlineStr">
        <is>
          <t>Фара правая Omoda C5 с 2021-2025 Led/птф/с электрокорректором</t>
        </is>
      </c>
      <c r="B23" s="2" t="inlineStr">
        <is>
          <t>KP-11-OMC5LDR</t>
        </is>
      </c>
      <c r="C23" s="2" t="inlineStr">
        <is>
          <t>605000530AA</t>
        </is>
      </c>
      <c r="D23" s="2" t="inlineStr">
        <is>
          <t>Фара правая Omoda C5 с 2021-2025 Led/птф/с электрокорректором</t>
        </is>
      </c>
      <c r="E23" s="2" t="n">
        <v>3</v>
      </c>
      <c r="F23" s="4" t="n">
        <v>17820</v>
      </c>
      <c r="G23" s="13" t="n"/>
      <c r="H23" s="5">
        <f>IF(G23="","",F23*MIN(G23,E23))</f>
        <v/>
      </c>
    </row>
    <row r="24">
      <c r="A24" s="2" t="inlineStr">
        <is>
          <t>Фара правая OMODA S5 2023-2026 LED/c электрокорректором</t>
        </is>
      </c>
      <c r="B24" s="2" t="inlineStr">
        <is>
          <t>KP-11-OMS5LDR</t>
        </is>
      </c>
      <c r="C24" s="2" t="inlineStr">
        <is>
          <t>605000416AA</t>
        </is>
      </c>
      <c r="D24" s="2" t="inlineStr">
        <is>
          <t>Фара правая OMODA S5 2023-2026 LED/c электрокорректором</t>
        </is>
      </c>
      <c r="E24" s="2" t="n">
        <v>4</v>
      </c>
      <c r="F24" s="4" t="n">
        <v>21140</v>
      </c>
      <c r="G24" s="13" t="n"/>
      <c r="H24" s="5">
        <f>IF(G24="","",F24*MIN(G24,E24))</f>
        <v/>
      </c>
    </row>
    <row r="25">
      <c r="A25" s="14" t="inlineStr"/>
      <c r="B25" s="14" t="inlineStr"/>
      <c r="C25" s="14" t="inlineStr"/>
      <c r="D25" s="14" t="inlineStr">
        <is>
          <t>ИТОГО ЗАКАЗ</t>
        </is>
      </c>
      <c r="E25" s="14" t="inlineStr"/>
      <c r="F25" s="15" t="inlineStr"/>
      <c r="G25" s="14">
        <f>SUM(G4:G24)</f>
        <v/>
      </c>
      <c r="H25" s="16">
        <f>SUM(H4:H24)</f>
        <v/>
      </c>
    </row>
    <row r="27" ht="48" customHeight="1">
      <c r="A27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8">
      <c r="A28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4"/>
  <mergeCells count="3">
    <mergeCell ref="A28:H28"/>
    <mergeCell ref="A27:H27"/>
    <mergeCell ref="A1:H1"/>
  </mergeCells>
  <conditionalFormatting sqref="G4:G24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26 — Opel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Opel Astra (G) 1998-2004</t>
        </is>
      </c>
      <c r="B4" s="2" t="inlineStr">
        <is>
          <t>OP11017AL</t>
        </is>
      </c>
      <c r="C4" s="2" t="inlineStr">
        <is>
          <t>90562897</t>
        </is>
      </c>
      <c r="D4" s="2" t="inlineStr">
        <is>
          <t>Подкрылок левый передний</t>
        </is>
      </c>
      <c r="E4" s="2" t="n">
        <v>5</v>
      </c>
      <c r="F4" s="4" t="n">
        <v>510</v>
      </c>
      <c r="G4" s="13" t="n"/>
      <c r="H4" s="5">
        <f>IF(G4="","",F4*MIN(G4,E4))</f>
        <v/>
      </c>
    </row>
    <row r="5">
      <c r="A5" s="2" t="inlineStr">
        <is>
          <t>Opel Astra (G) 1998-2004</t>
        </is>
      </c>
      <c r="B5" s="2" t="inlineStr">
        <is>
          <t>OP11017AR</t>
        </is>
      </c>
      <c r="C5" s="2" t="inlineStr">
        <is>
          <t>90562898</t>
        </is>
      </c>
      <c r="D5" s="2" t="inlineStr">
        <is>
          <t>Подкрылок правый передний</t>
        </is>
      </c>
      <c r="E5" s="2" t="n">
        <v>5</v>
      </c>
      <c r="F5" s="4" t="n">
        <v>510</v>
      </c>
      <c r="G5" s="13" t="n"/>
      <c r="H5" s="5">
        <f>IF(G5="","",F5*MIN(G5,E5))</f>
        <v/>
      </c>
    </row>
    <row r="6">
      <c r="A6" s="2" t="inlineStr">
        <is>
          <t>Opel Astra (H) 1.6/1.8 / Zafira (B) 05- (Сломано крепление) Дисконт 10%</t>
        </is>
      </c>
      <c r="B6" s="2" t="inlineStr">
        <is>
          <t>SG-OP0006-04-1-MTUC</t>
        </is>
      </c>
      <c r="C6" s="2" t="inlineStr">
        <is>
          <t>1300 266</t>
        </is>
      </c>
      <c r="D6" s="2" t="inlineStr">
        <is>
          <t>Радиатор трубчатый мкпп/робот</t>
        </is>
      </c>
      <c r="E6" s="2" t="n">
        <v>1</v>
      </c>
      <c r="F6" s="4" t="n">
        <v>3500</v>
      </c>
      <c r="G6" s="13" t="n"/>
      <c r="H6" s="5">
        <f>IF(G6="","",F6*MIN(G6,E6))</f>
        <v/>
      </c>
    </row>
    <row r="7">
      <c r="A7" s="2" t="inlineStr">
        <is>
          <t>Opel Astra (H) 2004-2006</t>
        </is>
      </c>
      <c r="B7" s="2" t="inlineStr">
        <is>
          <t>OP07024GAN</t>
        </is>
      </c>
      <c r="C7" s="2" t="inlineStr">
        <is>
          <t>13151540</t>
        </is>
      </c>
      <c r="D7" s="2" t="inlineStr">
        <is>
          <t>Решетка в бампер центральная</t>
        </is>
      </c>
      <c r="E7" s="2" t="n">
        <v>1</v>
      </c>
      <c r="F7" s="4" t="n">
        <v>690</v>
      </c>
      <c r="G7" s="13" t="n"/>
      <c r="H7" s="5">
        <f>IF(G7="","",F7*MIN(G7,E7))</f>
        <v/>
      </c>
    </row>
    <row r="8">
      <c r="A8" s="2" t="inlineStr">
        <is>
          <t>Opel Astra (H) 2004-2007</t>
        </is>
      </c>
      <c r="B8" s="2" t="inlineStr">
        <is>
          <t>OP04039MAL</t>
        </is>
      </c>
      <c r="C8" s="2" t="inlineStr">
        <is>
          <t>1400767</t>
        </is>
      </c>
      <c r="D8" s="2" t="inlineStr">
        <is>
          <t>Молдинг бампера левый</t>
        </is>
      </c>
      <c r="E8" s="2" t="n">
        <v>3</v>
      </c>
      <c r="F8" s="4" t="n">
        <v>370</v>
      </c>
      <c r="G8" s="13" t="n"/>
      <c r="H8" s="5">
        <f>IF(G8="","",F8*MIN(G8,E8))</f>
        <v/>
      </c>
    </row>
    <row r="9">
      <c r="A9" s="2" t="inlineStr">
        <is>
          <t>Opel Astra (H) 2004-2007 / Zafira (B) 2005-2008</t>
        </is>
      </c>
      <c r="B9" s="2" t="inlineStr">
        <is>
          <t>442-2015L-UE</t>
        </is>
      </c>
      <c r="C9" s="2" t="inlineStr">
        <is>
          <t>24462133</t>
        </is>
      </c>
      <c r="D9" s="2" t="inlineStr">
        <is>
          <t>Туманка левая</t>
        </is>
      </c>
      <c r="E9" s="2" t="n">
        <v>25</v>
      </c>
      <c r="F9" s="4" t="n">
        <v>2240</v>
      </c>
      <c r="G9" s="13" t="n"/>
      <c r="H9" s="5">
        <f>IF(G9="","",F9*MIN(G9,E9))</f>
        <v/>
      </c>
    </row>
    <row r="10">
      <c r="A10" s="2" t="inlineStr">
        <is>
          <t>Opel Astra (H) 2004-2007 / Zafira (B) 2005-2008</t>
        </is>
      </c>
      <c r="B10" s="2" t="inlineStr">
        <is>
          <t>442-2015R-UE</t>
        </is>
      </c>
      <c r="C10" s="2" t="inlineStr">
        <is>
          <t>24462132</t>
        </is>
      </c>
      <c r="D10" s="2" t="inlineStr">
        <is>
          <t>Туманка правая</t>
        </is>
      </c>
      <c r="E10" s="2" t="n">
        <v>23</v>
      </c>
      <c r="F10" s="4" t="n">
        <v>2340</v>
      </c>
      <c r="G10" s="13" t="n"/>
      <c r="H10" s="5">
        <f>IF(G10="","",F10*MIN(G10,E10))</f>
        <v/>
      </c>
    </row>
    <row r="11">
      <c r="A11" s="2" t="inlineStr">
        <is>
          <t>Opel Astra (H) 2004-2007 / Zafira (B) 2005-2008</t>
        </is>
      </c>
      <c r="B11" s="2" t="inlineStr">
        <is>
          <t>19-A497-05-2B</t>
        </is>
      </c>
      <c r="C11" s="2" t="inlineStr">
        <is>
          <t>13252450</t>
        </is>
      </c>
      <c r="D11" s="2" t="inlineStr">
        <is>
          <t>Туманка правая</t>
        </is>
      </c>
      <c r="E11" s="2" t="n">
        <v>2</v>
      </c>
      <c r="F11" s="4" t="n">
        <v>1290</v>
      </c>
      <c r="G11" s="13" t="n"/>
      <c r="H11" s="5">
        <f>IF(G11="","",F11*MIN(G11,E11))</f>
        <v/>
      </c>
    </row>
    <row r="12">
      <c r="A12" s="2" t="inlineStr">
        <is>
          <t>Opel Astra (H) 2004-2007 4D/5D</t>
        </is>
      </c>
      <c r="B12" s="2" t="inlineStr">
        <is>
          <t>OP07021MAN</t>
        </is>
      </c>
      <c r="C12" s="2" t="inlineStr">
        <is>
          <t>13142522</t>
        </is>
      </c>
      <c r="D12" s="2" t="inlineStr">
        <is>
          <t>Молдинг решетки радиатора (хром)</t>
        </is>
      </c>
      <c r="E12" s="2" t="n">
        <v>1</v>
      </c>
      <c r="F12" s="4" t="n">
        <v>1830</v>
      </c>
      <c r="G12" s="13" t="n"/>
      <c r="H12" s="5">
        <f>IF(G12="","",F12*MIN(G12,E12))</f>
        <v/>
      </c>
    </row>
    <row r="13">
      <c r="A13" s="2" t="inlineStr">
        <is>
          <t>Opel Astra (H) 2004-2014</t>
        </is>
      </c>
      <c r="B13" s="2" t="inlineStr">
        <is>
          <t>UOG03-19121</t>
        </is>
      </c>
      <c r="C13" s="2" t="inlineStr">
        <is>
          <t>13125604</t>
        </is>
      </c>
      <c r="D13" s="2" t="inlineStr">
        <is>
          <t>Подкрылок левый передний (задняя часть)</t>
        </is>
      </c>
      <c r="E13" s="2" t="n">
        <v>18</v>
      </c>
      <c r="F13" s="4" t="n">
        <v>530</v>
      </c>
      <c r="G13" s="13" t="n"/>
      <c r="H13" s="5">
        <f>IF(G13="","",F13*MIN(G13,E13))</f>
        <v/>
      </c>
    </row>
    <row r="14">
      <c r="A14" s="2" t="inlineStr">
        <is>
          <t>Opel Astra (H) 2004-2014</t>
        </is>
      </c>
      <c r="B14" s="2" t="inlineStr">
        <is>
          <t>UOG03-19111</t>
        </is>
      </c>
      <c r="C14" s="2" t="inlineStr">
        <is>
          <t>13125602</t>
        </is>
      </c>
      <c r="D14" s="2" t="inlineStr">
        <is>
          <t>Подкрылок левый передний (передняя часть)</t>
        </is>
      </c>
      <c r="E14" s="2" t="n">
        <v>15</v>
      </c>
      <c r="F14" s="4" t="n">
        <v>670</v>
      </c>
      <c r="G14" s="13" t="n"/>
      <c r="H14" s="5">
        <f>IF(G14="","",F14*MIN(G14,E14))</f>
        <v/>
      </c>
    </row>
    <row r="15">
      <c r="A15" s="2" t="inlineStr">
        <is>
          <t>Opel Astra (H) 2004-2014</t>
        </is>
      </c>
      <c r="B15" s="2" t="inlineStr">
        <is>
          <t>UOG03-19122</t>
        </is>
      </c>
      <c r="C15" s="2" t="inlineStr">
        <is>
          <t>13125605</t>
        </is>
      </c>
      <c r="D15" s="2" t="inlineStr">
        <is>
          <t>Подкрылок правый передний (задняя часть)</t>
        </is>
      </c>
      <c r="E15" s="2" t="n">
        <v>18</v>
      </c>
      <c r="F15" s="4" t="n">
        <v>530</v>
      </c>
      <c r="G15" s="13" t="n"/>
      <c r="H15" s="5">
        <f>IF(G15="","",F15*MIN(G15,E15))</f>
        <v/>
      </c>
    </row>
    <row r="16">
      <c r="A16" s="2" t="inlineStr">
        <is>
          <t>Opel Astra (H) 2004-2014</t>
        </is>
      </c>
      <c r="B16" s="2" t="inlineStr">
        <is>
          <t>UOG03-19112</t>
        </is>
      </c>
      <c r="C16" s="2" t="inlineStr">
        <is>
          <t>13125603</t>
        </is>
      </c>
      <c r="D16" s="2" t="inlineStr">
        <is>
          <t>Подкрылок правый передний (передняя часть)</t>
        </is>
      </c>
      <c r="E16" s="2" t="n">
        <v>15</v>
      </c>
      <c r="F16" s="4" t="n">
        <v>670</v>
      </c>
      <c r="G16" s="13" t="n"/>
      <c r="H16" s="5">
        <f>IF(G16="","",F16*MIN(G16,E16))</f>
        <v/>
      </c>
    </row>
    <row r="17">
      <c r="A17" s="2" t="inlineStr">
        <is>
          <t>Opel Astra (H) 2006-2014</t>
        </is>
      </c>
      <c r="B17" s="2" t="inlineStr">
        <is>
          <t>OP99015CALN</t>
        </is>
      </c>
      <c r="C17" s="2" t="inlineStr">
        <is>
          <t>1400410</t>
        </is>
      </c>
      <c r="D17" s="2" t="inlineStr">
        <is>
          <t>Оправа туманки левая</t>
        </is>
      </c>
      <c r="E17" s="2" t="n">
        <v>8</v>
      </c>
      <c r="F17" s="4" t="n">
        <v>280</v>
      </c>
      <c r="G17" s="13" t="n"/>
      <c r="H17" s="5">
        <f>IF(G17="","",F17*MIN(G17,E17))</f>
        <v/>
      </c>
    </row>
    <row r="18">
      <c r="A18" s="2" t="inlineStr">
        <is>
          <t>Opel Astra (H) 2006-2014</t>
        </is>
      </c>
      <c r="B18" s="2" t="inlineStr">
        <is>
          <t>OP99015CARN</t>
        </is>
      </c>
      <c r="C18" s="2" t="inlineStr">
        <is>
          <t>1400409</t>
        </is>
      </c>
      <c r="D18" s="2" t="inlineStr">
        <is>
          <t>Оправа туманки правая</t>
        </is>
      </c>
      <c r="E18" s="2" t="n">
        <v>8</v>
      </c>
      <c r="F18" s="4" t="n">
        <v>280</v>
      </c>
      <c r="G18" s="13" t="n"/>
      <c r="H18" s="5">
        <f>IF(G18="","",F18*MIN(G18,E18))</f>
        <v/>
      </c>
    </row>
    <row r="19">
      <c r="A19" s="2" t="inlineStr">
        <is>
          <t>Opel Astra (J) 2009-2012 (Турция / Сломан угол) Дисконт 20%</t>
        </is>
      </c>
      <c r="B19" s="2" t="inlineStr">
        <is>
          <t>OPL09AS031UC</t>
        </is>
      </c>
      <c r="C19" s="2" t="inlineStr">
        <is>
          <t>13264458</t>
        </is>
      </c>
      <c r="D19" s="2" t="inlineStr">
        <is>
          <t>Молдинг решетки радиатора (хром)</t>
        </is>
      </c>
      <c r="E19" s="2" t="n">
        <v>1</v>
      </c>
      <c r="F19" s="4" t="n">
        <v>3010</v>
      </c>
      <c r="G19" s="13" t="n"/>
      <c r="H19" s="5">
        <f>IF(G19="","",F19*MIN(G19,E19))</f>
        <v/>
      </c>
    </row>
    <row r="20">
      <c r="A20" s="2" t="inlineStr">
        <is>
          <t>Opel Astra (J) 2009-2015</t>
        </is>
      </c>
      <c r="B20" s="2" t="inlineStr">
        <is>
          <t>OP30024AL</t>
        </is>
      </c>
      <c r="C20" s="2" t="inlineStr">
        <is>
          <t>13307698</t>
        </is>
      </c>
      <c r="D20" s="2" t="inlineStr">
        <is>
          <t>Рамка радиатора левая</t>
        </is>
      </c>
      <c r="E20" s="2" t="n">
        <v>12</v>
      </c>
      <c r="F20" s="4" t="n">
        <v>1430</v>
      </c>
      <c r="G20" s="13" t="n"/>
      <c r="H20" s="5">
        <f>IF(G20="","",F20*MIN(G20,E20))</f>
        <v/>
      </c>
    </row>
    <row r="21">
      <c r="A21" s="2" t="inlineStr">
        <is>
          <t>Opel Astra (J) 2009-2015</t>
        </is>
      </c>
      <c r="B21" s="2" t="inlineStr">
        <is>
          <t>442-1161LMLDEM1</t>
        </is>
      </c>
      <c r="C21" s="2" t="inlineStr">
        <is>
          <t>13253646</t>
        </is>
      </c>
      <c r="D21" s="2" t="inlineStr">
        <is>
          <t>Фара левая хром с электрическим корректором</t>
        </is>
      </c>
      <c r="E21" s="2" t="n">
        <v>1</v>
      </c>
      <c r="F21" s="4" t="n">
        <v>8850</v>
      </c>
      <c r="G21" s="13" t="n"/>
      <c r="H21" s="5">
        <f>IF(G21="","",F21*MIN(G21,E21))</f>
        <v/>
      </c>
    </row>
    <row r="22">
      <c r="A22" s="2" t="inlineStr">
        <is>
          <t>Opel Astra (J) 2009-2015</t>
        </is>
      </c>
      <c r="B22" s="2" t="inlineStr">
        <is>
          <t>442-1161RMLDEM1</t>
        </is>
      </c>
      <c r="C22" s="2" t="inlineStr">
        <is>
          <t>1216182</t>
        </is>
      </c>
      <c r="D22" s="2" t="inlineStr">
        <is>
          <t>Фара правая хром с электрическим корректором</t>
        </is>
      </c>
      <c r="E22" s="2" t="n">
        <v>2</v>
      </c>
      <c r="F22" s="4" t="n">
        <v>8850</v>
      </c>
      <c r="G22" s="13" t="n"/>
      <c r="H22" s="5">
        <f>IF(G22="","",F22*MIN(G22,E22))</f>
        <v/>
      </c>
    </row>
    <row r="23">
      <c r="A23" s="2" t="inlineStr">
        <is>
          <t>Opel Astra (J) 2012-2015</t>
        </is>
      </c>
      <c r="B23" s="2" t="inlineStr">
        <is>
          <t>OP07049GAV</t>
        </is>
      </c>
      <c r="C23" s="2" t="inlineStr">
        <is>
          <t>13387326</t>
        </is>
      </c>
      <c r="D23" s="2" t="inlineStr">
        <is>
          <t>Решетка в бампер</t>
        </is>
      </c>
      <c r="E23" s="2" t="n">
        <v>1</v>
      </c>
      <c r="F23" s="4" t="n">
        <v>3070</v>
      </c>
      <c r="G23" s="13" t="n"/>
      <c r="H23" s="5">
        <f>IF(G23="","",F23*MIN(G23,E23))</f>
        <v/>
      </c>
    </row>
    <row r="24">
      <c r="A24" s="2" t="inlineStr">
        <is>
          <t>Opel Astra G 1998-2004</t>
        </is>
      </c>
      <c r="B24" s="2" t="inlineStr">
        <is>
          <t>20-5488-08-2B</t>
        </is>
      </c>
      <c r="C24" s="2" t="inlineStr">
        <is>
          <t>1216539</t>
        </is>
      </c>
      <c r="D24" s="2" t="inlineStr">
        <is>
          <t>Фара левая под электрокорректор</t>
        </is>
      </c>
      <c r="E24" s="2" t="n">
        <v>4</v>
      </c>
      <c r="F24" s="4" t="n">
        <v>3380</v>
      </c>
      <c r="G24" s="13" t="n"/>
      <c r="H24" s="5">
        <f>IF(G24="","",F24*MIN(G24,E24))</f>
        <v/>
      </c>
    </row>
    <row r="25">
      <c r="A25" s="2" t="inlineStr">
        <is>
          <t>Opel Astra G 1998-2004</t>
        </is>
      </c>
      <c r="B25" s="2" t="inlineStr">
        <is>
          <t>20-5487-08-2B</t>
        </is>
      </c>
      <c r="C25" s="2" t="inlineStr">
        <is>
          <t>1216540</t>
        </is>
      </c>
      <c r="D25" s="2" t="inlineStr">
        <is>
          <t>Фара правая под электрокорректор</t>
        </is>
      </c>
      <c r="E25" s="2" t="n">
        <v>4</v>
      </c>
      <c r="F25" s="4" t="n">
        <v>3230</v>
      </c>
      <c r="G25" s="13" t="n"/>
      <c r="H25" s="5">
        <f>IF(G25="","",F25*MIN(G25,E25))</f>
        <v/>
      </c>
    </row>
    <row r="26">
      <c r="A26" s="2" t="inlineStr">
        <is>
          <t>Opel Astra H 2007- / Zafira 2008</t>
        </is>
      </c>
      <c r="B26" s="2" t="inlineStr">
        <is>
          <t>19-A926-05-2B</t>
        </is>
      </c>
      <c r="C26" s="2" t="inlineStr">
        <is>
          <t>13261999</t>
        </is>
      </c>
      <c r="D26" s="2" t="inlineStr">
        <is>
          <t>Туманка левая</t>
        </is>
      </c>
      <c r="E26" s="2" t="n">
        <v>8</v>
      </c>
      <c r="F26" s="4" t="n">
        <v>2880</v>
      </c>
      <c r="G26" s="13" t="n"/>
      <c r="H26" s="5">
        <f>IF(G26="","",F26*MIN(G26,E26))</f>
        <v/>
      </c>
    </row>
    <row r="27">
      <c r="A27" s="2" t="inlineStr">
        <is>
          <t>Opel Astra H 2007- / Zafira 2008</t>
        </is>
      </c>
      <c r="B27" s="2" t="inlineStr">
        <is>
          <t>19-A925-05-2B</t>
        </is>
      </c>
      <c r="C27" s="2" t="inlineStr">
        <is>
          <t>13262000</t>
        </is>
      </c>
      <c r="D27" s="2" t="inlineStr">
        <is>
          <t>Туманка правая</t>
        </is>
      </c>
      <c r="E27" s="2" t="n">
        <v>8</v>
      </c>
      <c r="F27" s="4" t="n">
        <v>2880</v>
      </c>
      <c r="G27" s="13" t="n"/>
      <c r="H27" s="5">
        <f>IF(G27="","",F27*MIN(G27,E27))</f>
        <v/>
      </c>
    </row>
    <row r="28">
      <c r="A28" s="2" t="inlineStr">
        <is>
          <t>Opel Astra J 2009</t>
        </is>
      </c>
      <c r="B28" s="2" t="inlineStr">
        <is>
          <t>20-C190-05-2B</t>
        </is>
      </c>
      <c r="C28" s="2" t="inlineStr">
        <is>
          <t>1216181</t>
        </is>
      </c>
      <c r="D28" s="2" t="inlineStr">
        <is>
          <t>Фара левая хром с электрическим корректором</t>
        </is>
      </c>
      <c r="E28" s="2" t="n">
        <v>6</v>
      </c>
      <c r="F28" s="4" t="n">
        <v>8210</v>
      </c>
      <c r="G28" s="13" t="n"/>
      <c r="H28" s="5">
        <f>IF(G28="","",F28*MIN(G28,E28))</f>
        <v/>
      </c>
    </row>
    <row r="29">
      <c r="A29" s="2" t="inlineStr">
        <is>
          <t>Opel Astra J 2012-2015</t>
        </is>
      </c>
      <c r="B29" s="2" t="inlineStr">
        <is>
          <t>04-AJ09-07E1</t>
        </is>
      </c>
      <c r="C29" s="2" t="inlineStr">
        <is>
          <t>1320210</t>
        </is>
      </c>
      <c r="D29" s="2" t="inlineStr">
        <is>
          <t>Решетка радиатора с молдингом</t>
        </is>
      </c>
      <c r="E29" s="2" t="n">
        <v>2</v>
      </c>
      <c r="F29" s="4" t="n">
        <v>4540</v>
      </c>
      <c r="G29" s="13" t="n"/>
      <c r="H29" s="5">
        <f>IF(G29="","",F29*MIN(G29,E29))</f>
        <v/>
      </c>
    </row>
    <row r="30">
      <c r="A30" s="2" t="inlineStr">
        <is>
          <t>Opel Corsa (D) 2006-2011</t>
        </is>
      </c>
      <c r="B30" s="2" t="inlineStr">
        <is>
          <t>UOE06-34712</t>
        </is>
      </c>
      <c r="C30" s="2" t="inlineStr">
        <is>
          <t>13229483</t>
        </is>
      </c>
      <c r="D30" s="2" t="inlineStr">
        <is>
          <t>Заглушка туманки правая</t>
        </is>
      </c>
      <c r="E30" s="2" t="n">
        <v>6</v>
      </c>
      <c r="F30" s="4" t="n">
        <v>160</v>
      </c>
      <c r="G30" s="13" t="n"/>
      <c r="H30" s="5">
        <f>IF(G30="","",F30*MIN(G30,E30))</f>
        <v/>
      </c>
    </row>
    <row r="31">
      <c r="A31" s="2" t="inlineStr">
        <is>
          <t>Opel Corsa (D) 2006-2011</t>
        </is>
      </c>
      <c r="B31" s="2" t="inlineStr">
        <is>
          <t>OP04066MAL</t>
        </is>
      </c>
      <c r="C31" s="2" t="inlineStr">
        <is>
          <t>13229486</t>
        </is>
      </c>
      <c r="D31" s="2" t="inlineStr">
        <is>
          <t>Спойлер бампера левый</t>
        </is>
      </c>
      <c r="E31" s="2" t="n">
        <v>2</v>
      </c>
      <c r="F31" s="4" t="n">
        <v>350</v>
      </c>
      <c r="G31" s="13" t="n"/>
      <c r="H31" s="5">
        <f>IF(G31="","",F31*MIN(G31,E31))</f>
        <v/>
      </c>
    </row>
    <row r="32">
      <c r="A32" s="2" t="inlineStr">
        <is>
          <t>Opel Corsa (D) 2006-2011 5D</t>
        </is>
      </c>
      <c r="B32" s="2" t="inlineStr">
        <is>
          <t>442-1954L-UE</t>
        </is>
      </c>
      <c r="C32" s="2" t="inlineStr">
        <is>
          <t>1222138</t>
        </is>
      </c>
      <c r="D32" s="2" t="inlineStr">
        <is>
          <t>Фонарь левый</t>
        </is>
      </c>
      <c r="E32" s="2" t="n">
        <v>1</v>
      </c>
      <c r="F32" s="4" t="n">
        <v>4790</v>
      </c>
      <c r="G32" s="13" t="n"/>
      <c r="H32" s="5">
        <f>IF(G32="","",F32*MIN(G32,E32))</f>
        <v/>
      </c>
    </row>
    <row r="33">
      <c r="A33" s="2" t="inlineStr">
        <is>
          <t>Opel Corsa (D) 2006-2011 5D</t>
        </is>
      </c>
      <c r="B33" s="2" t="inlineStr">
        <is>
          <t>442-1954R-UE</t>
        </is>
      </c>
      <c r="C33" s="2" t="inlineStr">
        <is>
          <t>1222137</t>
        </is>
      </c>
      <c r="D33" s="2" t="inlineStr">
        <is>
          <t>Фонарь правый</t>
        </is>
      </c>
      <c r="E33" s="2" t="n">
        <v>1</v>
      </c>
      <c r="F33" s="4" t="n">
        <v>4790</v>
      </c>
      <c r="G33" s="13" t="n"/>
      <c r="H33" s="5">
        <f>IF(G33="","",F33*MIN(G33,E33))</f>
        <v/>
      </c>
    </row>
    <row r="34">
      <c r="A34" s="2" t="inlineStr">
        <is>
          <t>Opel Corsa (D) 2006-2014</t>
        </is>
      </c>
      <c r="B34" s="2" t="inlineStr">
        <is>
          <t>OP10030AL</t>
        </is>
      </c>
      <c r="C34" s="2" t="inlineStr">
        <is>
          <t>93189645</t>
        </is>
      </c>
      <c r="D34" s="2" t="inlineStr">
        <is>
          <t>Крыло левое</t>
        </is>
      </c>
      <c r="E34" s="2" t="n">
        <v>1</v>
      </c>
      <c r="F34" s="4" t="n">
        <v>2230</v>
      </c>
      <c r="G34" s="13" t="n"/>
      <c r="H34" s="5">
        <f>IF(G34="","",F34*MIN(G34,E34))</f>
        <v/>
      </c>
    </row>
    <row r="35">
      <c r="A35" s="2" t="inlineStr">
        <is>
          <t>Opel Corsa (D) 2010-2014</t>
        </is>
      </c>
      <c r="B35" s="2" t="inlineStr">
        <is>
          <t>UOE06-23210</t>
        </is>
      </c>
      <c r="C35" s="2" t="inlineStr">
        <is>
          <t>1400869</t>
        </is>
      </c>
      <c r="D35" s="2" t="inlineStr">
        <is>
          <t>Бампер передний</t>
        </is>
      </c>
      <c r="E35" s="2" t="n">
        <v>1</v>
      </c>
      <c r="F35" s="4" t="n">
        <v>4220</v>
      </c>
      <c r="G35" s="13" t="n"/>
      <c r="H35" s="5">
        <f>IF(G35="","",F35*MIN(G35,E35))</f>
        <v/>
      </c>
    </row>
    <row r="36">
      <c r="A36" s="2" t="inlineStr">
        <is>
          <t>Opel Corsa (D) 2010-2014</t>
        </is>
      </c>
      <c r="B36" s="2" t="inlineStr">
        <is>
          <t>OP07046GAV</t>
        </is>
      </c>
      <c r="C36" s="2" t="inlineStr">
        <is>
          <t>1320196</t>
        </is>
      </c>
      <c r="D36" s="2" t="inlineStr">
        <is>
          <t>Решетка в бампер</t>
        </is>
      </c>
      <c r="E36" s="2" t="n">
        <v>5</v>
      </c>
      <c r="F36" s="4" t="n">
        <v>1060</v>
      </c>
      <c r="G36" s="13" t="n"/>
      <c r="H36" s="5">
        <f>IF(G36="","",F36*MIN(G36,E36))</f>
        <v/>
      </c>
    </row>
    <row r="37">
      <c r="A37" s="2" t="inlineStr">
        <is>
          <t>Opel Corsa (D) 2010-2014</t>
        </is>
      </c>
      <c r="B37" s="2" t="inlineStr">
        <is>
          <t>20-C630-05-2B</t>
        </is>
      </c>
      <c r="C37" s="2" t="inlineStr">
        <is>
          <t>95507717</t>
        </is>
      </c>
      <c r="D37" s="2" t="inlineStr">
        <is>
          <t>Фара левая с электрическим корректором</t>
        </is>
      </c>
      <c r="E37" s="2" t="n">
        <v>2</v>
      </c>
      <c r="F37" s="4" t="n">
        <v>9010</v>
      </c>
      <c r="G37" s="13" t="n"/>
      <c r="H37" s="5">
        <f>IF(G37="","",F37*MIN(G37,E37))</f>
        <v/>
      </c>
    </row>
    <row r="38">
      <c r="A38" s="2" t="inlineStr">
        <is>
          <t>Opel Corsa (D) 2010-2014</t>
        </is>
      </c>
      <c r="B38" s="2" t="inlineStr">
        <is>
          <t>20-C629-05-2B</t>
        </is>
      </c>
      <c r="C38" s="2" t="inlineStr">
        <is>
          <t>95507716</t>
        </is>
      </c>
      <c r="D38" s="2" t="inlineStr">
        <is>
          <t>Фара правая с электрическим корректором</t>
        </is>
      </c>
      <c r="E38" s="2" t="n">
        <v>3</v>
      </c>
      <c r="F38" s="4" t="n">
        <v>6010</v>
      </c>
      <c r="G38" s="13" t="n"/>
      <c r="H38" s="5">
        <f>IF(G38="","",F38*MIN(G38,E38))</f>
        <v/>
      </c>
    </row>
    <row r="39">
      <c r="A39" s="2" t="inlineStr">
        <is>
          <t>Opel Insignia 2008-2017</t>
        </is>
      </c>
      <c r="B39" s="2" t="inlineStr">
        <is>
          <t>BK3001A</t>
        </is>
      </c>
      <c r="C39" s="2" t="inlineStr">
        <is>
          <t>13276949</t>
        </is>
      </c>
      <c r="D39" s="2" t="inlineStr">
        <is>
          <t>Капот (сталь)</t>
        </is>
      </c>
      <c r="E39" s="2" t="n">
        <v>3</v>
      </c>
      <c r="F39" s="4" t="n">
        <v>7890</v>
      </c>
      <c r="G39" s="13" t="n"/>
      <c r="H39" s="5">
        <f>IF(G39="","",F39*MIN(G39,E39))</f>
        <v/>
      </c>
    </row>
    <row r="40">
      <c r="A40" s="2" t="inlineStr">
        <is>
          <t>Opel Insignia 2008-2017 Дисконт 20%</t>
        </is>
      </c>
      <c r="B40" s="2" t="inlineStr">
        <is>
          <t>OP20028BUC</t>
        </is>
      </c>
      <c r="C40" s="2" t="inlineStr">
        <is>
          <t>13276949</t>
        </is>
      </c>
      <c r="D40" s="2" t="inlineStr">
        <is>
          <t>Капот (сталь)</t>
        </is>
      </c>
      <c r="E40" s="2" t="n">
        <v>1</v>
      </c>
      <c r="F40" s="4" t="n">
        <v>11480</v>
      </c>
      <c r="G40" s="13" t="n"/>
      <c r="H40" s="5">
        <f>IF(G40="","",F40*MIN(G40,E40))</f>
        <v/>
      </c>
    </row>
    <row r="41">
      <c r="A41" s="2" t="inlineStr">
        <is>
          <t>Opel Meriva 2002-2010</t>
        </is>
      </c>
      <c r="B41" s="2" t="inlineStr">
        <is>
          <t>OP6001A</t>
        </is>
      </c>
      <c r="C41" s="2" t="inlineStr">
        <is>
          <t>1160006</t>
        </is>
      </c>
      <c r="D41" s="2" t="inlineStr">
        <is>
          <t>Капот</t>
        </is>
      </c>
      <c r="E41" s="2" t="n">
        <v>1</v>
      </c>
      <c r="F41" s="4" t="n">
        <v>8300</v>
      </c>
      <c r="G41" s="13" t="n"/>
      <c r="H41" s="5">
        <f>IF(G41="","",F41*MIN(G41,E41))</f>
        <v/>
      </c>
    </row>
    <row r="42">
      <c r="A42" s="2" t="inlineStr">
        <is>
          <t>Opel Mokka 1.4 2012-2019 (SAT / Сломаны крепления) Дисконт 10%</t>
        </is>
      </c>
      <c r="B42" s="2" t="inlineStr">
        <is>
          <t>CV0011-2UC</t>
        </is>
      </c>
      <c r="C42" s="2" t="inlineStr">
        <is>
          <t>95091649</t>
        </is>
      </c>
      <c r="D42" s="2" t="inlineStr">
        <is>
          <t>Радиатор пластинчатый</t>
        </is>
      </c>
      <c r="E42" s="2" t="n">
        <v>1</v>
      </c>
      <c r="F42" s="4" t="n">
        <v>6860</v>
      </c>
      <c r="G42" s="13" t="n"/>
      <c r="H42" s="5">
        <f>IF(G42="","",F42*MIN(G42,E42))</f>
        <v/>
      </c>
    </row>
    <row r="43">
      <c r="A43" s="2" t="inlineStr">
        <is>
          <t>Opel Mokka 2012-2015</t>
        </is>
      </c>
      <c r="B43" s="2" t="inlineStr">
        <is>
          <t>BK6A01B</t>
        </is>
      </c>
      <c r="C43" s="2" t="inlineStr">
        <is>
          <t>95143267</t>
        </is>
      </c>
      <c r="D43" s="2" t="inlineStr">
        <is>
          <t>Капот</t>
        </is>
      </c>
      <c r="E43" s="2" t="n">
        <v>2</v>
      </c>
      <c r="F43" s="4" t="n">
        <v>6870</v>
      </c>
      <c r="G43" s="13" t="n"/>
      <c r="H43" s="5">
        <f>IF(G43="","",F43*MIN(G43,E43))</f>
        <v/>
      </c>
    </row>
    <row r="44">
      <c r="A44" s="2" t="inlineStr">
        <is>
          <t>Opel Mokka 2012-2015</t>
        </is>
      </c>
      <c r="B44" s="2" t="inlineStr">
        <is>
          <t>OP10059AR</t>
        </is>
      </c>
      <c r="C44" s="2" t="inlineStr">
        <is>
          <t>25981231</t>
        </is>
      </c>
      <c r="D44" s="2" t="inlineStr">
        <is>
          <t>Крыло правое</t>
        </is>
      </c>
      <c r="E44" s="2" t="n">
        <v>1</v>
      </c>
      <c r="F44" s="4" t="n">
        <v>4430</v>
      </c>
      <c r="G44" s="13" t="n"/>
      <c r="H44" s="5">
        <f>IF(G44="","",F44*MIN(G44,E44))</f>
        <v/>
      </c>
    </row>
    <row r="45">
      <c r="A45" s="2" t="inlineStr">
        <is>
          <t>Opel Mokka 2012-2015 Дисконт 20%</t>
        </is>
      </c>
      <c r="B45" s="2" t="inlineStr">
        <is>
          <t>UOO01-17110UC</t>
        </is>
      </c>
      <c r="C45" s="2" t="inlineStr">
        <is>
          <t>95143267</t>
        </is>
      </c>
      <c r="D45" s="2" t="inlineStr">
        <is>
          <t>Капот</t>
        </is>
      </c>
      <c r="E45" s="2" t="n">
        <v>1</v>
      </c>
      <c r="F45" s="4" t="n">
        <v>13380</v>
      </c>
      <c r="G45" s="13" t="n"/>
      <c r="H45" s="5">
        <f>IF(G45="","",F45*MIN(G45,E45))</f>
        <v/>
      </c>
    </row>
    <row r="46">
      <c r="A46" s="2" t="inlineStr">
        <is>
          <t>Opel Vectra (B) 1995-2000</t>
        </is>
      </c>
      <c r="B46" s="2" t="inlineStr">
        <is>
          <t>OP11013AL</t>
        </is>
      </c>
      <c r="C46" s="2" t="inlineStr">
        <is>
          <t>1101341</t>
        </is>
      </c>
      <c r="D46" s="2" t="inlineStr">
        <is>
          <t>Подкрылок левый передний</t>
        </is>
      </c>
      <c r="E46" s="2" t="n">
        <v>5</v>
      </c>
      <c r="F46" s="4" t="n">
        <v>550</v>
      </c>
      <c r="G46" s="13" t="n"/>
      <c r="H46" s="5">
        <f>IF(G46="","",F46*MIN(G46,E46))</f>
        <v/>
      </c>
    </row>
    <row r="47">
      <c r="A47" s="2" t="inlineStr">
        <is>
          <t>Opel Vectra (B) 1995-2000</t>
        </is>
      </c>
      <c r="B47" s="2" t="inlineStr">
        <is>
          <t>OP11013AR</t>
        </is>
      </c>
      <c r="C47" s="2" t="inlineStr">
        <is>
          <t>1102335</t>
        </is>
      </c>
      <c r="D47" s="2" t="inlineStr">
        <is>
          <t>Подкрылок правый передний</t>
        </is>
      </c>
      <c r="E47" s="2" t="n">
        <v>5</v>
      </c>
      <c r="F47" s="4" t="n">
        <v>550</v>
      </c>
      <c r="G47" s="13" t="n"/>
      <c r="H47" s="5">
        <f>IF(G47="","",F47*MIN(G47,E47))</f>
        <v/>
      </c>
    </row>
    <row r="48">
      <c r="A48" s="2" t="inlineStr">
        <is>
          <t>Opel Zafira (B) 2005-2015</t>
        </is>
      </c>
      <c r="B48" s="2" t="inlineStr">
        <is>
          <t>OP7201A</t>
        </is>
      </c>
      <c r="C48" s="2" t="inlineStr">
        <is>
          <t>1160008</t>
        </is>
      </c>
      <c r="D48" s="2" t="inlineStr">
        <is>
          <t>Капот</t>
        </is>
      </c>
      <c r="E48" s="2" t="n">
        <v>1</v>
      </c>
      <c r="F48" s="4" t="n">
        <v>9420</v>
      </c>
      <c r="G48" s="13" t="n"/>
      <c r="H48" s="5">
        <f>IF(G48="","",F48*MIN(G48,E48))</f>
        <v/>
      </c>
    </row>
    <row r="49">
      <c r="A49" s="14" t="inlineStr"/>
      <c r="B49" s="14" t="inlineStr"/>
      <c r="C49" s="14" t="inlineStr"/>
      <c r="D49" s="14" t="inlineStr">
        <is>
          <t>ИТОГО ЗАКАЗ</t>
        </is>
      </c>
      <c r="E49" s="14" t="inlineStr"/>
      <c r="F49" s="15" t="inlineStr"/>
      <c r="G49" s="14">
        <f>SUM(G4:G48)</f>
        <v/>
      </c>
      <c r="H49" s="16">
        <f>SUM(H4:H48)</f>
        <v/>
      </c>
    </row>
    <row r="51" ht="48" customHeight="1">
      <c r="A51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52">
      <c r="A52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48"/>
  <mergeCells count="3">
    <mergeCell ref="A51:H51"/>
    <mergeCell ref="A52:H52"/>
    <mergeCell ref="A1:H1"/>
  </mergeCells>
  <conditionalFormatting sqref="G4:G48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27 — Peugeot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Peugeot 206 1998-2009</t>
        </is>
      </c>
      <c r="B4" s="2" t="inlineStr">
        <is>
          <t>PG1102AR</t>
        </is>
      </c>
      <c r="C4" s="2" t="inlineStr">
        <is>
          <t>7841L0</t>
        </is>
      </c>
      <c r="D4" s="2" t="inlineStr">
        <is>
          <t>Крыло правое</t>
        </is>
      </c>
      <c r="E4" s="2" t="n">
        <v>1</v>
      </c>
      <c r="F4" s="4" t="n">
        <v>2660</v>
      </c>
      <c r="G4" s="13" t="n"/>
      <c r="H4" s="5">
        <f>IF(G4="","",F4*MIN(G4,E4))</f>
        <v/>
      </c>
    </row>
    <row r="5">
      <c r="A5" s="2" t="inlineStr">
        <is>
          <t>Peugeot 206 1998-2009</t>
        </is>
      </c>
      <c r="B5" s="2" t="inlineStr">
        <is>
          <t>PG03003B</t>
        </is>
      </c>
      <c r="C5" s="2" t="inlineStr">
        <is>
          <t>7104.G8</t>
        </is>
      </c>
      <c r="D5" s="2" t="inlineStr">
        <is>
          <t>Рамка радиатора / диффузор под кондиционер</t>
        </is>
      </c>
      <c r="E5" s="2" t="n">
        <v>1</v>
      </c>
      <c r="F5" s="4" t="n">
        <v>1480</v>
      </c>
      <c r="G5" s="13" t="n"/>
      <c r="H5" s="5">
        <f>IF(G5="","",F5*MIN(G5,E5))</f>
        <v/>
      </c>
    </row>
    <row r="6">
      <c r="A6" s="2" t="inlineStr">
        <is>
          <t>Peugeot 207 06-</t>
        </is>
      </c>
      <c r="B6" s="2" t="inlineStr">
        <is>
          <t>UPE04-19111</t>
        </is>
      </c>
      <c r="C6" s="2" t="inlineStr">
        <is>
          <t>7136Y7</t>
        </is>
      </c>
      <c r="D6" s="2" t="inlineStr">
        <is>
          <t>Подкрылок левый</t>
        </is>
      </c>
      <c r="E6" s="2" t="n">
        <v>5</v>
      </c>
      <c r="F6" s="4" t="n">
        <v>850</v>
      </c>
      <c r="G6" s="13" t="n"/>
      <c r="H6" s="5">
        <f>IF(G6="","",F6*MIN(G6,E6))</f>
        <v/>
      </c>
    </row>
    <row r="7">
      <c r="A7" s="2" t="inlineStr">
        <is>
          <t>Peugeot 207 06-</t>
        </is>
      </c>
      <c r="B7" s="2" t="inlineStr">
        <is>
          <t>UPE04-19112</t>
        </is>
      </c>
      <c r="C7" s="2" t="inlineStr">
        <is>
          <t>7136Y6</t>
        </is>
      </c>
      <c r="D7" s="2" t="inlineStr">
        <is>
          <t>Подкрылок правый</t>
        </is>
      </c>
      <c r="E7" s="2" t="n">
        <v>5</v>
      </c>
      <c r="F7" s="4" t="n">
        <v>850</v>
      </c>
      <c r="G7" s="13" t="n"/>
      <c r="H7" s="5">
        <f>IF(G7="","",F7*MIN(G7,E7))</f>
        <v/>
      </c>
    </row>
    <row r="8">
      <c r="A8" s="2" t="inlineStr">
        <is>
          <t>Peugeot 207 2006-2009</t>
        </is>
      </c>
      <c r="B8" s="2" t="inlineStr">
        <is>
          <t>PG04034BA</t>
        </is>
      </c>
      <c r="C8" s="2" t="inlineStr">
        <is>
          <t>7 401.EQ</t>
        </is>
      </c>
      <c r="D8" s="2" t="inlineStr">
        <is>
          <t>Бампер передний под птф</t>
        </is>
      </c>
      <c r="E8" s="2" t="n">
        <v>1</v>
      </c>
      <c r="F8" s="4" t="n">
        <v>9980</v>
      </c>
      <c r="G8" s="13" t="n"/>
      <c r="H8" s="5">
        <f>IF(G8="","",F8*MIN(G8,E8))</f>
        <v/>
      </c>
    </row>
    <row r="9">
      <c r="A9" s="2" t="inlineStr">
        <is>
          <t>Peugeot 207 2006-2011 Sport</t>
        </is>
      </c>
      <c r="B9" s="2" t="inlineStr">
        <is>
          <t>PG04033MA</t>
        </is>
      </c>
      <c r="C9" s="2" t="inlineStr">
        <is>
          <t>7452HV</t>
        </is>
      </c>
      <c r="D9" s="2" t="inlineStr">
        <is>
          <t>Молдинг бампера</t>
        </is>
      </c>
      <c r="E9" s="2" t="n">
        <v>5</v>
      </c>
      <c r="F9" s="4" t="n">
        <v>1410</v>
      </c>
      <c r="G9" s="13" t="n"/>
      <c r="H9" s="5">
        <f>IF(G9="","",F9*MIN(G9,E9))</f>
        <v/>
      </c>
    </row>
    <row r="10">
      <c r="A10" s="2" t="inlineStr">
        <is>
          <t>Peugeot 207 2006-2012</t>
        </is>
      </c>
      <c r="B10" s="2" t="inlineStr">
        <is>
          <t>PG10024AL</t>
        </is>
      </c>
      <c r="C10" s="2" t="inlineStr">
        <is>
          <t>7840R9</t>
        </is>
      </c>
      <c r="D10" s="2" t="inlineStr">
        <is>
          <t>Крыло левое</t>
        </is>
      </c>
      <c r="E10" s="2" t="n">
        <v>1</v>
      </c>
      <c r="F10" s="4" t="n">
        <v>1970</v>
      </c>
      <c r="G10" s="13" t="n"/>
      <c r="H10" s="5">
        <f>IF(G10="","",F10*MIN(G10,E10))</f>
        <v/>
      </c>
    </row>
    <row r="11">
      <c r="A11" s="2" t="inlineStr">
        <is>
          <t>Peugeot 207 2006-2012 / Citroen C3 2005-2010 Дизель Дисконт 10%</t>
        </is>
      </c>
      <c r="B11" s="2" t="inlineStr">
        <is>
          <t>PGS6561Q2UC1</t>
        </is>
      </c>
      <c r="C11" s="2" t="inlineStr">
        <is>
          <t>7104AF</t>
        </is>
      </c>
      <c r="D11" s="2" t="inlineStr">
        <is>
          <t>Рамка радиатора</t>
        </is>
      </c>
      <c r="E11" s="2" t="n">
        <v>1</v>
      </c>
      <c r="F11" s="4" t="n">
        <v>1350</v>
      </c>
      <c r="G11" s="13" t="n"/>
      <c r="H11" s="5">
        <f>IF(G11="","",F11*MIN(G11,E11))</f>
        <v/>
      </c>
    </row>
    <row r="12">
      <c r="A12" s="2" t="inlineStr">
        <is>
          <t>Peugeot 207 2006-2012 / Citroen C3 2005-2010 Дизель Дисконт 15%</t>
        </is>
      </c>
      <c r="B12" s="2" t="inlineStr">
        <is>
          <t>PGS6561Q2UC</t>
        </is>
      </c>
      <c r="C12" s="2" t="inlineStr">
        <is>
          <t>7104AF</t>
        </is>
      </c>
      <c r="D12" s="2" t="inlineStr">
        <is>
          <t>Рамка радиатора</t>
        </is>
      </c>
      <c r="E12" s="2" t="n">
        <v>1</v>
      </c>
      <c r="F12" s="4" t="n">
        <v>2050</v>
      </c>
      <c r="G12" s="13" t="n"/>
      <c r="H12" s="5">
        <f>IF(G12="","",F12*MIN(G12,E12))</f>
        <v/>
      </c>
    </row>
    <row r="13">
      <c r="A13" s="2" t="inlineStr">
        <is>
          <t>Peugeot 207 2009</t>
        </is>
      </c>
      <c r="B13" s="2" t="inlineStr">
        <is>
          <t>PG07042GAW</t>
        </is>
      </c>
      <c r="C13" s="2" t="inlineStr">
        <is>
          <t>7422C3</t>
        </is>
      </c>
      <c r="D13" s="2" t="inlineStr">
        <is>
          <t>Решетка в бампер</t>
        </is>
      </c>
      <c r="E13" s="2" t="n">
        <v>1</v>
      </c>
      <c r="F13" s="4" t="n">
        <v>1250</v>
      </c>
      <c r="G13" s="13" t="n"/>
      <c r="H13" s="5">
        <f>IF(G13="","",F13*MIN(G13,E13))</f>
        <v/>
      </c>
    </row>
    <row r="14">
      <c r="A14" s="2" t="inlineStr">
        <is>
          <t>Peugeot 307 05-08 Левая</t>
        </is>
      </c>
      <c r="B14" s="2" t="inlineStr">
        <is>
          <t>UPI03-25411</t>
        </is>
      </c>
      <c r="C14" s="2" t="inlineStr">
        <is>
          <t>7452.GW</t>
        </is>
      </c>
      <c r="D14" s="2" t="inlineStr">
        <is>
          <t>Накладка решетки</t>
        </is>
      </c>
      <c r="E14" s="2" t="n">
        <v>1</v>
      </c>
      <c r="F14" s="4" t="n">
        <v>270</v>
      </c>
      <c r="G14" s="13" t="n"/>
      <c r="H14" s="5">
        <f>IF(G14="","",F14*MIN(G14,E14))</f>
        <v/>
      </c>
    </row>
    <row r="15">
      <c r="A15" s="2" t="inlineStr">
        <is>
          <t>Peugeot 307 2001-2005</t>
        </is>
      </c>
      <c r="B15" s="2" t="inlineStr">
        <is>
          <t>PG3700160-0R00</t>
        </is>
      </c>
      <c r="C15" s="2" t="inlineStr">
        <is>
          <t>7840N7</t>
        </is>
      </c>
      <c r="D15" s="2" t="inlineStr">
        <is>
          <t>Крыло правое</t>
        </is>
      </c>
      <c r="E15" s="2" t="n">
        <v>1</v>
      </c>
      <c r="F15" s="4" t="n">
        <v>2290</v>
      </c>
      <c r="G15" s="13" t="n"/>
      <c r="H15" s="5">
        <f>IF(G15="","",F15*MIN(G15,E15))</f>
        <v/>
      </c>
    </row>
    <row r="16">
      <c r="A16" s="2" t="inlineStr">
        <is>
          <t>Peugeot 307 2005</t>
        </is>
      </c>
      <c r="B16" s="2" t="inlineStr">
        <is>
          <t>20-B224-05-2B</t>
        </is>
      </c>
      <c r="C16" s="2" t="inlineStr">
        <is>
          <t>6206.86</t>
        </is>
      </c>
      <c r="D16" s="2" t="inlineStr">
        <is>
          <t>Фара левая с эл/кор</t>
        </is>
      </c>
      <c r="E16" s="2" t="n">
        <v>2</v>
      </c>
      <c r="F16" s="4" t="n">
        <v>8050</v>
      </c>
      <c r="G16" s="13" t="n"/>
      <c r="H16" s="5">
        <f>IF(G16="","",F16*MIN(G16,E16))</f>
        <v/>
      </c>
    </row>
    <row r="17">
      <c r="A17" s="2" t="inlineStr">
        <is>
          <t>Peugeot 307 2005</t>
        </is>
      </c>
      <c r="B17" s="2" t="inlineStr">
        <is>
          <t>20-B223-05-2B</t>
        </is>
      </c>
      <c r="C17" s="2" t="inlineStr">
        <is>
          <t>6206.86</t>
        </is>
      </c>
      <c r="D17" s="2" t="inlineStr">
        <is>
          <t>Фара правая с эл/кор</t>
        </is>
      </c>
      <c r="E17" s="2" t="n">
        <v>2</v>
      </c>
      <c r="F17" s="4" t="n">
        <v>8050</v>
      </c>
      <c r="G17" s="13" t="n"/>
      <c r="H17" s="5">
        <f>IF(G17="","",F17*MIN(G17,E17))</f>
        <v/>
      </c>
    </row>
    <row r="18">
      <c r="A18" s="2" t="inlineStr">
        <is>
          <t>Peugeot 307 2005-2008</t>
        </is>
      </c>
      <c r="B18" s="2" t="inlineStr">
        <is>
          <t>PG04026BA</t>
        </is>
      </c>
      <c r="C18" s="2" t="inlineStr">
        <is>
          <t>7401.CX</t>
        </is>
      </c>
      <c r="D18" s="2" t="inlineStr">
        <is>
          <t>Бампер передний не под хром</t>
        </is>
      </c>
      <c r="E18" s="2" t="n">
        <v>2</v>
      </c>
      <c r="F18" s="4" t="n">
        <v>5380</v>
      </c>
      <c r="G18" s="13" t="n"/>
      <c r="H18" s="5">
        <f>IF(G18="","",F18*MIN(G18,E18))</f>
        <v/>
      </c>
    </row>
    <row r="19">
      <c r="A19" s="2" t="inlineStr">
        <is>
          <t>Peugeot 307 2005-2008</t>
        </is>
      </c>
      <c r="B19" s="2" t="inlineStr">
        <is>
          <t>PG04026BB</t>
        </is>
      </c>
      <c r="C19" s="2" t="inlineStr">
        <is>
          <t>7401.CZ</t>
        </is>
      </c>
      <c r="D19" s="2" t="inlineStr">
        <is>
          <t>Бампер передний под хром накладки</t>
        </is>
      </c>
      <c r="E19" s="2" t="n">
        <v>1</v>
      </c>
      <c r="F19" s="4" t="n">
        <v>6200</v>
      </c>
      <c r="G19" s="13" t="n"/>
      <c r="H19" s="5">
        <f>IF(G19="","",F19*MIN(G19,E19))</f>
        <v/>
      </c>
    </row>
    <row r="20">
      <c r="A20" s="2" t="inlineStr">
        <is>
          <t>Peugeot 307 2005-2008</t>
        </is>
      </c>
      <c r="B20" s="2" t="inlineStr">
        <is>
          <t>PG01002ALN</t>
        </is>
      </c>
      <c r="C20" s="2" t="inlineStr">
        <is>
          <t>7840.R0</t>
        </is>
      </c>
      <c r="D20" s="2" t="inlineStr">
        <is>
          <t>Крыло левое</t>
        </is>
      </c>
      <c r="E20" s="2" t="n">
        <v>1</v>
      </c>
      <c r="F20" s="4" t="n">
        <v>2500</v>
      </c>
      <c r="G20" s="13" t="n"/>
      <c r="H20" s="5">
        <f>IF(G20="","",F20*MIN(G20,E20))</f>
        <v/>
      </c>
    </row>
    <row r="21">
      <c r="A21" s="2" t="inlineStr">
        <is>
          <t>Peugeot 307 2005-2008</t>
        </is>
      </c>
      <c r="B21" s="2" t="inlineStr">
        <is>
          <t>PG04026MALV</t>
        </is>
      </c>
      <c r="C21" s="2" t="inlineStr">
        <is>
          <t>7452GX</t>
        </is>
      </c>
      <c r="D21" s="2" t="inlineStr">
        <is>
          <t>Молдинг бампера левый (внешний)</t>
        </is>
      </c>
      <c r="E21" s="2" t="n">
        <v>5</v>
      </c>
      <c r="F21" s="4" t="n">
        <v>210</v>
      </c>
      <c r="G21" s="13" t="n"/>
      <c r="H21" s="5">
        <f>IF(G21="","",F21*MIN(G21,E21))</f>
        <v/>
      </c>
    </row>
    <row r="22">
      <c r="A22" s="2" t="inlineStr">
        <is>
          <t>Peugeot 307 2005-2008</t>
        </is>
      </c>
      <c r="B22" s="2" t="inlineStr">
        <is>
          <t>PG04026MARV</t>
        </is>
      </c>
      <c r="C22" s="2" t="inlineStr">
        <is>
          <t>7452GZ</t>
        </is>
      </c>
      <c r="D22" s="2" t="inlineStr">
        <is>
          <t>Молдинг бампера правый (внешний)</t>
        </is>
      </c>
      <c r="E22" s="2" t="n">
        <v>1</v>
      </c>
      <c r="F22" s="4" t="n">
        <v>400</v>
      </c>
      <c r="G22" s="13" t="n"/>
      <c r="H22" s="5">
        <f>IF(G22="","",F22*MIN(G22,E22))</f>
        <v/>
      </c>
    </row>
    <row r="23">
      <c r="A23" s="2" t="inlineStr">
        <is>
          <t>Peugeot 308 2007-2011</t>
        </is>
      </c>
      <c r="B23" s="2" t="inlineStr">
        <is>
          <t>PG1901A</t>
        </is>
      </c>
      <c r="C23" s="2" t="inlineStr">
        <is>
          <t>7901P6</t>
        </is>
      </c>
      <c r="D23" s="2" t="inlineStr">
        <is>
          <t>Капот</t>
        </is>
      </c>
      <c r="E23" s="2" t="n">
        <v>1</v>
      </c>
      <c r="F23" s="4" t="n">
        <v>8170</v>
      </c>
      <c r="G23" s="13" t="n"/>
      <c r="H23" s="5">
        <f>IF(G23="","",F23*MIN(G23,E23))</f>
        <v/>
      </c>
    </row>
    <row r="24">
      <c r="A24" s="2" t="inlineStr">
        <is>
          <t>Peugeot 308 2007-2011</t>
        </is>
      </c>
      <c r="B24" s="2" t="inlineStr">
        <is>
          <t>UPI04-19112</t>
        </is>
      </c>
      <c r="C24" s="2" t="inlineStr">
        <is>
          <t>7136.FX</t>
        </is>
      </c>
      <c r="D24" s="2" t="inlineStr">
        <is>
          <t>Подкрылок правый передний</t>
        </is>
      </c>
      <c r="E24" s="2" t="n">
        <v>4</v>
      </c>
      <c r="F24" s="4" t="n">
        <v>800</v>
      </c>
      <c r="G24" s="13" t="n"/>
      <c r="H24" s="5">
        <f>IF(G24="","",F24*MIN(G24,E24))</f>
        <v/>
      </c>
    </row>
    <row r="25">
      <c r="A25" s="2" t="inlineStr">
        <is>
          <t>Peugeot 308 2007-2011</t>
        </is>
      </c>
      <c r="B25" s="2" t="inlineStr">
        <is>
          <t>19-A682-01-2B</t>
        </is>
      </c>
      <c r="C25" s="2" t="inlineStr">
        <is>
          <t>6208.F0</t>
        </is>
      </c>
      <c r="D25" s="2" t="inlineStr">
        <is>
          <t>Туманка левая</t>
        </is>
      </c>
      <c r="E25" s="2" t="n">
        <v>6</v>
      </c>
      <c r="F25" s="4" t="n">
        <v>1740</v>
      </c>
      <c r="G25" s="13" t="n"/>
      <c r="H25" s="5">
        <f>IF(G25="","",F25*MIN(G25,E25))</f>
        <v/>
      </c>
    </row>
    <row r="26">
      <c r="A26" s="2" t="inlineStr">
        <is>
          <t>Peugeot 308 2007-2011</t>
        </is>
      </c>
      <c r="B26" s="2" t="inlineStr">
        <is>
          <t>19-A681-01-2B</t>
        </is>
      </c>
      <c r="C26" s="2" t="inlineStr">
        <is>
          <t>6206.F0</t>
        </is>
      </c>
      <c r="D26" s="2" t="inlineStr">
        <is>
          <t>Туманка правая</t>
        </is>
      </c>
      <c r="E26" s="2" t="n">
        <v>8</v>
      </c>
      <c r="F26" s="4" t="n">
        <v>1420</v>
      </c>
      <c r="G26" s="13" t="n"/>
      <c r="H26" s="5">
        <f>IF(G26="","",F26*MIN(G26,E26))</f>
        <v/>
      </c>
    </row>
    <row r="27">
      <c r="A27" s="14" t="inlineStr"/>
      <c r="B27" s="14" t="inlineStr"/>
      <c r="C27" s="14" t="inlineStr"/>
      <c r="D27" s="14" t="inlineStr">
        <is>
          <t>ИТОГО ЗАКАЗ</t>
        </is>
      </c>
      <c r="E27" s="14" t="inlineStr"/>
      <c r="F27" s="15" t="inlineStr"/>
      <c r="G27" s="14">
        <f>SUM(G4:G26)</f>
        <v/>
      </c>
      <c r="H27" s="16">
        <f>SUM(H4:H26)</f>
        <v/>
      </c>
    </row>
    <row r="29" ht="48" customHeight="1">
      <c r="A29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30">
      <c r="A30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6"/>
  <mergeCells count="3">
    <mergeCell ref="A29:H29"/>
    <mergeCell ref="A30:H30"/>
    <mergeCell ref="A1:H1"/>
  </mergeCells>
  <conditionalFormatting sqref="G4:G26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28 — Renault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Renault Arkana 2018-2022</t>
        </is>
      </c>
      <c r="B4" s="2" t="inlineStr">
        <is>
          <t>P3-ARK1-1</t>
        </is>
      </c>
      <c r="C4" s="2" t="inlineStr">
        <is>
          <t>623828985R</t>
        </is>
      </c>
      <c r="D4" s="2" t="inlineStr">
        <is>
          <t>Молдинг решетки радиатора</t>
        </is>
      </c>
      <c r="E4" s="2" t="n">
        <v>1</v>
      </c>
      <c r="F4" s="4" t="n">
        <v>3370</v>
      </c>
      <c r="G4" s="13" t="n"/>
      <c r="H4" s="5">
        <f>IF(G4="","",F4*MIN(G4,E4))</f>
        <v/>
      </c>
    </row>
    <row r="5">
      <c r="A5" s="2" t="inlineStr">
        <is>
          <t>Renault CAPTUR (EUROPA!) 2013-2017</t>
        </is>
      </c>
      <c r="B5" s="2" t="inlineStr">
        <is>
          <t>URR01-11211</t>
        </is>
      </c>
      <c r="C5" s="2" t="inlineStr">
        <is>
          <t>631019604R</t>
        </is>
      </c>
      <c r="D5" s="2" t="inlineStr">
        <is>
          <t>Крыло левое (пластик)</t>
        </is>
      </c>
      <c r="E5" s="2" t="n">
        <v>6</v>
      </c>
      <c r="F5" s="4" t="n">
        <v>1850</v>
      </c>
      <c r="G5" s="13" t="n"/>
      <c r="H5" s="5">
        <f>IF(G5="","",F5*MIN(G5,E5))</f>
        <v/>
      </c>
    </row>
    <row r="6">
      <c r="A6" s="2" t="inlineStr">
        <is>
          <t>Renault CAPTUR (EUROPA!) 2013-2017</t>
        </is>
      </c>
      <c r="B6" s="2" t="inlineStr">
        <is>
          <t>URR01-11212</t>
        </is>
      </c>
      <c r="C6" s="2" t="inlineStr">
        <is>
          <t>631006348R</t>
        </is>
      </c>
      <c r="D6" s="2" t="inlineStr">
        <is>
          <t>Крыло правое (пластик)</t>
        </is>
      </c>
      <c r="E6" s="2" t="n">
        <v>6</v>
      </c>
      <c r="F6" s="4" t="n">
        <v>1340</v>
      </c>
      <c r="G6" s="13" t="n"/>
      <c r="H6" s="5">
        <f>IF(G6="","",F6*MIN(G6,E6))</f>
        <v/>
      </c>
    </row>
    <row r="7">
      <c r="A7" s="2" t="inlineStr">
        <is>
          <t>Renault Captur 16-18 (петли капота под 2 отверстия) На Россию не подойдет (RN0F01AUC / Вмятина) Дисконт 30%</t>
        </is>
      </c>
      <c r="B7" s="2" t="inlineStr">
        <is>
          <t>RN0F01AUC</t>
        </is>
      </c>
      <c r="C7" s="2" t="inlineStr">
        <is>
          <t>65 10 007 08R</t>
        </is>
      </c>
      <c r="D7" s="2" t="inlineStr">
        <is>
          <t>Капот</t>
        </is>
      </c>
      <c r="E7" s="2" t="n">
        <v>1</v>
      </c>
      <c r="F7" s="4" t="n">
        <v>9100</v>
      </c>
      <c r="G7" s="13" t="n"/>
      <c r="H7" s="5">
        <f>IF(G7="","",F7*MIN(G7,E7))</f>
        <v/>
      </c>
    </row>
    <row r="8">
      <c r="A8" s="2" t="inlineStr">
        <is>
          <t>Renault Clio II 2001-2014 (TERMAL)</t>
        </is>
      </c>
      <c r="B8" s="2" t="inlineStr">
        <is>
          <t>104672K</t>
        </is>
      </c>
      <c r="C8" s="2" t="inlineStr">
        <is>
          <t>8200245598</t>
        </is>
      </c>
      <c r="D8" s="2" t="inlineStr">
        <is>
          <t>Радиатор кондиционера</t>
        </is>
      </c>
      <c r="E8" s="2" t="n">
        <v>1</v>
      </c>
      <c r="F8" s="4" t="n">
        <v>2020</v>
      </c>
      <c r="G8" s="13" t="n"/>
      <c r="H8" s="5">
        <f>IF(G8="","",F8*MIN(G8,E8))</f>
        <v/>
      </c>
    </row>
    <row r="9">
      <c r="A9" s="2" t="inlineStr">
        <is>
          <t>Renault Clio Symbol 2002-2008 Дисконт 20%</t>
        </is>
      </c>
      <c r="B9" s="2" t="inlineStr">
        <is>
          <t>RN1802ARUC</t>
        </is>
      </c>
      <c r="C9" s="2" t="inlineStr">
        <is>
          <t>7701473449</t>
        </is>
      </c>
      <c r="D9" s="2" t="inlineStr">
        <is>
          <t>Крыло правое</t>
        </is>
      </c>
      <c r="E9" s="2" t="n">
        <v>1</v>
      </c>
      <c r="F9" s="4" t="n">
        <v>1560</v>
      </c>
      <c r="G9" s="13" t="n"/>
      <c r="H9" s="5">
        <f>IF(G9="","",F9*MIN(G9,E9))</f>
        <v/>
      </c>
    </row>
    <row r="10">
      <c r="A10" s="2" t="inlineStr">
        <is>
          <t>RENAULT DUSTER 10</t>
        </is>
      </c>
      <c r="B10" s="2" t="inlineStr">
        <is>
          <t>ST-545001535-BU</t>
        </is>
      </c>
      <c r="C10" s="2" t="inlineStr"/>
      <c r="D10" s="2" t="inlineStr">
        <is>
          <t>Сайлентблок переднего нижнего рычага</t>
        </is>
      </c>
      <c r="E10" s="2" t="n">
        <v>1</v>
      </c>
      <c r="F10" s="4" t="n">
        <v>130</v>
      </c>
      <c r="G10" s="13" t="n"/>
      <c r="H10" s="5">
        <f>IF(G10="","",F10*MIN(G10,E10))</f>
        <v/>
      </c>
    </row>
    <row r="11">
      <c r="A11" s="2" t="inlineStr">
        <is>
          <t>Renault Duster 20-</t>
        </is>
      </c>
      <c r="B11" s="2" t="inlineStr">
        <is>
          <t>UQA41-11112</t>
        </is>
      </c>
      <c r="C11" s="2" t="inlineStr">
        <is>
          <t>631006076R</t>
        </is>
      </c>
      <c r="D11" s="2" t="inlineStr">
        <is>
          <t>Крыло правое</t>
        </is>
      </c>
      <c r="E11" s="2" t="n">
        <v>1</v>
      </c>
      <c r="F11" s="4" t="n">
        <v>7710</v>
      </c>
      <c r="G11" s="13" t="n"/>
      <c r="H11" s="5">
        <f>IF(G11="","",F11*MIN(G11,E11))</f>
        <v/>
      </c>
    </row>
    <row r="12">
      <c r="A12" s="2" t="inlineStr">
        <is>
          <t>Renault Duster 2010-2014</t>
        </is>
      </c>
      <c r="B12" s="2" t="inlineStr">
        <is>
          <t>20-C477-C5-2B</t>
        </is>
      </c>
      <c r="C12" s="2" t="inlineStr">
        <is>
          <t>260101891R</t>
        </is>
      </c>
      <c r="D12" s="2" t="inlineStr">
        <is>
          <t>Фара правая черная под электрический корректор</t>
        </is>
      </c>
      <c r="E12" s="2" t="n">
        <v>3</v>
      </c>
      <c r="F12" s="4" t="n">
        <v>4710</v>
      </c>
      <c r="G12" s="13" t="n"/>
      <c r="H12" s="5">
        <f>IF(G12="","",F12*MIN(G12,E12))</f>
        <v/>
      </c>
    </row>
    <row r="13">
      <c r="A13" s="2" t="inlineStr">
        <is>
          <t>Renault Duster 2010-2015</t>
        </is>
      </c>
      <c r="B13" s="2" t="inlineStr">
        <is>
          <t>RN01010F</t>
        </is>
      </c>
      <c r="C13" s="2" t="inlineStr">
        <is>
          <t>620728255R</t>
        </is>
      </c>
      <c r="D13" s="2" t="inlineStr">
        <is>
          <t>Бампер (спойлер бампера) серебро</t>
        </is>
      </c>
      <c r="E13" s="2" t="n">
        <v>3</v>
      </c>
      <c r="F13" s="4" t="n">
        <v>230</v>
      </c>
      <c r="G13" s="13" t="n"/>
      <c r="H13" s="5">
        <f>IF(G13="","",F13*MIN(G13,E13))</f>
        <v/>
      </c>
    </row>
    <row r="14">
      <c r="A14" s="2" t="inlineStr">
        <is>
          <t>Renault Duster 2010-2015 Дисконт 20%</t>
        </is>
      </c>
      <c r="B14" s="2" t="inlineStr">
        <is>
          <t>RN011070OLUC</t>
        </is>
      </c>
      <c r="C14" s="2" t="inlineStr">
        <is>
          <t>265550035R</t>
        </is>
      </c>
      <c r="D14" s="2" t="inlineStr">
        <is>
          <t>Фонарь левый</t>
        </is>
      </c>
      <c r="E14" s="2" t="n">
        <v>1</v>
      </c>
      <c r="F14" s="4" t="n">
        <v>2160</v>
      </c>
      <c r="G14" s="13" t="n"/>
      <c r="H14" s="5">
        <f>IF(G14="","",F14*MIN(G14,E14))</f>
        <v/>
      </c>
    </row>
    <row r="15">
      <c r="A15" s="2" t="inlineStr">
        <is>
          <t>Renault Duster 2010-2021 Дисконт 20%</t>
        </is>
      </c>
      <c r="B15" s="2" t="inlineStr">
        <is>
          <t>DC5A01AUC</t>
        </is>
      </c>
      <c r="C15" s="2" t="inlineStr">
        <is>
          <t>651000987R</t>
        </is>
      </c>
      <c r="D15" s="2" t="inlineStr">
        <is>
          <t>Капот</t>
        </is>
      </c>
      <c r="E15" s="2" t="n">
        <v>1</v>
      </c>
      <c r="F15" s="4" t="n">
        <v>10080</v>
      </c>
      <c r="G15" s="13" t="n"/>
      <c r="H15" s="5">
        <f>IF(G15="","",F15*MIN(G15,E15))</f>
        <v/>
      </c>
    </row>
    <row r="16">
      <c r="A16" s="2" t="inlineStr">
        <is>
          <t>Renault Duster 2015-2021</t>
        </is>
      </c>
      <c r="B16" s="2" t="inlineStr">
        <is>
          <t>P3-AR-DUS2</t>
        </is>
      </c>
      <c r="C16" s="2" t="inlineStr">
        <is>
          <t>623103564R</t>
        </is>
      </c>
      <c r="D16" s="2" t="inlineStr">
        <is>
          <t>Решетка радиатора</t>
        </is>
      </c>
      <c r="E16" s="2" t="n">
        <v>4</v>
      </c>
      <c r="F16" s="4" t="n">
        <v>1130</v>
      </c>
      <c r="G16" s="13" t="n"/>
      <c r="H16" s="5">
        <f>IF(G16="","",F16*MIN(G16,E16))</f>
        <v/>
      </c>
    </row>
    <row r="17">
      <c r="A17" s="2" t="inlineStr">
        <is>
          <t>Renault Duster 2015-2021 / Logan Stepway 2018-2022 / Terrano 2014-2022</t>
        </is>
      </c>
      <c r="B17" s="2" t="inlineStr">
        <is>
          <t>RN011564L</t>
        </is>
      </c>
      <c r="C17" s="2" t="inlineStr">
        <is>
          <t>265605279R</t>
        </is>
      </c>
      <c r="D17" s="2" t="inlineStr">
        <is>
          <t>Фонарь левый в задний бампер</t>
        </is>
      </c>
      <c r="E17" s="2" t="n">
        <v>1</v>
      </c>
      <c r="F17" s="4" t="n">
        <v>900</v>
      </c>
      <c r="G17" s="13" t="n"/>
      <c r="H17" s="5">
        <f>IF(G17="","",F17*MIN(G17,E17))</f>
        <v/>
      </c>
    </row>
    <row r="18">
      <c r="A18" s="2" t="inlineStr">
        <is>
          <t>Renault Fluence 2009-2017</t>
        </is>
      </c>
      <c r="B18" s="2" t="inlineStr">
        <is>
          <t>RN11056BL</t>
        </is>
      </c>
      <c r="C18" s="2" t="inlineStr">
        <is>
          <t>638430013R</t>
        </is>
      </c>
      <c r="D18" s="2" t="inlineStr">
        <is>
          <t>Подкрылок левый передний (задняя часть)</t>
        </is>
      </c>
      <c r="E18" s="2" t="n">
        <v>4</v>
      </c>
      <c r="F18" s="4" t="n">
        <v>1260</v>
      </c>
      <c r="G18" s="13" t="n"/>
      <c r="H18" s="5">
        <f>IF(G18="","",F18*MIN(G18,E18))</f>
        <v/>
      </c>
    </row>
    <row r="19">
      <c r="A19" s="2" t="inlineStr">
        <is>
          <t>Renault Fluence 2009-2017</t>
        </is>
      </c>
      <c r="B19" s="2" t="inlineStr">
        <is>
          <t>RN11056BR</t>
        </is>
      </c>
      <c r="C19" s="2" t="inlineStr">
        <is>
          <t>638450018R</t>
        </is>
      </c>
      <c r="D19" s="2" t="inlineStr">
        <is>
          <t>Подкрылок правый передний (задняя часть)</t>
        </is>
      </c>
      <c r="E19" s="2" t="n">
        <v>5</v>
      </c>
      <c r="F19" s="4" t="n">
        <v>1190</v>
      </c>
      <c r="G19" s="13" t="n"/>
      <c r="H19" s="5">
        <f>IF(G19="","",F19*MIN(G19,E19))</f>
        <v/>
      </c>
    </row>
    <row r="20">
      <c r="A20" s="2" t="inlineStr">
        <is>
          <t>Renault Fluence 2012-2017</t>
        </is>
      </c>
      <c r="B20" s="2" t="inlineStr">
        <is>
          <t>RN04119BB</t>
        </is>
      </c>
      <c r="C20" s="2" t="inlineStr">
        <is>
          <t>620221754R</t>
        </is>
      </c>
      <c r="D20" s="2" t="inlineStr">
        <is>
          <t>Бампер передний под птф</t>
        </is>
      </c>
      <c r="E20" s="2" t="n">
        <v>1</v>
      </c>
      <c r="F20" s="4" t="n">
        <v>10240</v>
      </c>
      <c r="G20" s="13" t="n"/>
      <c r="H20" s="5">
        <f>IF(G20="","",F20*MIN(G20,E20))</f>
        <v/>
      </c>
    </row>
    <row r="21">
      <c r="A21" s="2" t="inlineStr">
        <is>
          <t>Renault Logan / Sandero 2014-2018</t>
        </is>
      </c>
      <c r="B21" s="2" t="inlineStr">
        <is>
          <t>P3-RSB4</t>
        </is>
      </c>
      <c r="C21" s="2" t="inlineStr">
        <is>
          <t>623105727R</t>
        </is>
      </c>
      <c r="D21" s="2" t="inlineStr">
        <is>
          <t>Решетка радиатора</t>
        </is>
      </c>
      <c r="E21" s="2" t="n">
        <v>3</v>
      </c>
      <c r="F21" s="4" t="n">
        <v>260</v>
      </c>
      <c r="G21" s="13" t="n"/>
      <c r="H21" s="5">
        <f>IF(G21="","",F21*MIN(G21,E21))</f>
        <v/>
      </c>
    </row>
    <row r="22">
      <c r="A22" s="2" t="inlineStr">
        <is>
          <t>Renault Logan / Sandero 2014-2022 (SAT)</t>
        </is>
      </c>
      <c r="B22" s="2" t="inlineStr">
        <is>
          <t>ST-551-29L5L</t>
        </is>
      </c>
      <c r="C22" s="2" t="inlineStr">
        <is>
          <t>265659019R</t>
        </is>
      </c>
      <c r="D22" s="2" t="inlineStr">
        <is>
          <t>Отражатель левый в задний бампер</t>
        </is>
      </c>
      <c r="E22" s="2" t="n">
        <v>2</v>
      </c>
      <c r="F22" s="4" t="n">
        <v>270</v>
      </c>
      <c r="G22" s="13" t="n"/>
      <c r="H22" s="5">
        <f>IF(G22="","",F22*MIN(G22,E22))</f>
        <v/>
      </c>
    </row>
    <row r="23">
      <c r="A23" s="2" t="inlineStr">
        <is>
          <t>Renault Logan / Sandero 2018-2022</t>
        </is>
      </c>
      <c r="B23" s="2" t="inlineStr">
        <is>
          <t>URH12-34321</t>
        </is>
      </c>
      <c r="C23" s="2" t="inlineStr">
        <is>
          <t>261A38260R</t>
        </is>
      </c>
      <c r="D23" s="2" t="inlineStr">
        <is>
          <t>Оправа туманки левая</t>
        </is>
      </c>
      <c r="E23" s="2" t="n">
        <v>10</v>
      </c>
      <c r="F23" s="4" t="n">
        <v>100</v>
      </c>
      <c r="G23" s="13" t="n"/>
      <c r="H23" s="5">
        <f>IF(G23="","",F23*MIN(G23,E23))</f>
        <v/>
      </c>
    </row>
    <row r="24">
      <c r="A24" s="2" t="inlineStr">
        <is>
          <t>Renault Logan / Sandero 2018-2022</t>
        </is>
      </c>
      <c r="B24" s="2" t="inlineStr">
        <is>
          <t>URH12-34322</t>
        </is>
      </c>
      <c r="C24" s="2" t="inlineStr">
        <is>
          <t>261A23101R</t>
        </is>
      </c>
      <c r="D24" s="2" t="inlineStr">
        <is>
          <t>Оправа туманки правая</t>
        </is>
      </c>
      <c r="E24" s="2" t="n">
        <v>17</v>
      </c>
      <c r="F24" s="4" t="n">
        <v>390</v>
      </c>
      <c r="G24" s="13" t="n"/>
      <c r="H24" s="5">
        <f>IF(G24="","",F24*MIN(G24,E24))</f>
        <v/>
      </c>
    </row>
    <row r="25">
      <c r="A25" s="2" t="inlineStr">
        <is>
          <t>Renault Logan / Sandero 2018-2022</t>
        </is>
      </c>
      <c r="B25" s="2" t="inlineStr">
        <is>
          <t>P3-RSB5</t>
        </is>
      </c>
      <c r="C25" s="2" t="inlineStr">
        <is>
          <t>623105887R</t>
        </is>
      </c>
      <c r="D25" s="2" t="inlineStr">
        <is>
          <t>Решетка радиатора</t>
        </is>
      </c>
      <c r="E25" s="2" t="n">
        <v>1</v>
      </c>
      <c r="F25" s="4" t="n">
        <v>1900</v>
      </c>
      <c r="G25" s="13" t="n"/>
      <c r="H25" s="5">
        <f>IF(G25="","",F25*MIN(G25,E25))</f>
        <v/>
      </c>
    </row>
    <row r="26">
      <c r="A26" s="2" t="inlineStr">
        <is>
          <t>Renault Logan 2004-2009</t>
        </is>
      </c>
      <c r="B26" s="2" t="inlineStr">
        <is>
          <t>RN04059BA</t>
        </is>
      </c>
      <c r="C26" s="2" t="inlineStr">
        <is>
          <t>6001546776</t>
        </is>
      </c>
      <c r="D26" s="2" t="inlineStr">
        <is>
          <t>Бампер задний</t>
        </is>
      </c>
      <c r="E26" s="2" t="n">
        <v>2</v>
      </c>
      <c r="F26" s="4" t="n">
        <v>2790</v>
      </c>
      <c r="G26" s="13" t="n"/>
      <c r="H26" s="5">
        <f>IF(G26="","",F26*MIN(G26,E26))</f>
        <v/>
      </c>
    </row>
    <row r="27">
      <c r="A27" s="2" t="inlineStr">
        <is>
          <t>Renault Logan 2004-2016</t>
        </is>
      </c>
      <c r="B27" s="2" t="inlineStr">
        <is>
          <t>RN10030AR</t>
        </is>
      </c>
      <c r="C27" s="2" t="inlineStr">
        <is>
          <t>6001546713</t>
        </is>
      </c>
      <c r="D27" s="2" t="inlineStr">
        <is>
          <t>Крыло правое</t>
        </is>
      </c>
      <c r="E27" s="2" t="n">
        <v>1</v>
      </c>
      <c r="F27" s="4" t="n">
        <v>4350</v>
      </c>
      <c r="G27" s="13" t="n"/>
      <c r="H27" s="5">
        <f>IF(G27="","",F27*MIN(G27,E27))</f>
        <v/>
      </c>
    </row>
    <row r="28">
      <c r="A28" s="2" t="inlineStr">
        <is>
          <t>Renault Logan 2004-2016</t>
        </is>
      </c>
      <c r="B28" s="2" t="inlineStr">
        <is>
          <t>RN30020A</t>
        </is>
      </c>
      <c r="C28" s="2" t="inlineStr">
        <is>
          <t>6001546919</t>
        </is>
      </c>
      <c r="D28" s="2" t="inlineStr">
        <is>
          <t>Рамка радиатора</t>
        </is>
      </c>
      <c r="E28" s="2" t="n">
        <v>1</v>
      </c>
      <c r="F28" s="4" t="n">
        <v>3660</v>
      </c>
      <c r="G28" s="13" t="n"/>
      <c r="H28" s="5">
        <f>IF(G28="","",F28*MIN(G28,E28))</f>
        <v/>
      </c>
    </row>
    <row r="29">
      <c r="A29" s="2" t="inlineStr">
        <is>
          <t>Renault Logan 2009-2016</t>
        </is>
      </c>
      <c r="B29" s="2" t="inlineStr">
        <is>
          <t xml:space="preserve">RNLOIR56A </t>
        </is>
      </c>
      <c r="C29" s="2" t="inlineStr">
        <is>
          <t>8200752683</t>
        </is>
      </c>
      <c r="D29" s="2" t="inlineStr">
        <is>
          <t>Бампер задний</t>
        </is>
      </c>
      <c r="E29" s="2" t="n">
        <v>2</v>
      </c>
      <c r="F29" s="4" t="n">
        <v>2420</v>
      </c>
      <c r="G29" s="13" t="n"/>
      <c r="H29" s="5">
        <f>IF(G29="","",F29*MIN(G29,E29))</f>
        <v/>
      </c>
    </row>
    <row r="30">
      <c r="A30" s="2" t="inlineStr">
        <is>
          <t>Renault Logan 2009-2016</t>
        </is>
      </c>
      <c r="B30" s="2" t="inlineStr">
        <is>
          <t>RNLOIR29AL</t>
        </is>
      </c>
      <c r="C30" s="2" t="inlineStr">
        <is>
          <t>8200838547</t>
        </is>
      </c>
      <c r="D30" s="2" t="inlineStr">
        <is>
          <t>Оправа туманки левая</t>
        </is>
      </c>
      <c r="E30" s="2" t="n">
        <v>3</v>
      </c>
      <c r="F30" s="4" t="n">
        <v>160</v>
      </c>
      <c r="G30" s="13" t="n"/>
      <c r="H30" s="5">
        <f>IF(G30="","",F30*MIN(G30,E30))</f>
        <v/>
      </c>
    </row>
    <row r="31">
      <c r="A31" s="2" t="inlineStr">
        <is>
          <t>Renault Logan 2009-2016</t>
        </is>
      </c>
      <c r="B31" s="2" t="inlineStr">
        <is>
          <t>RNLOG10-102B</t>
        </is>
      </c>
      <c r="C31" s="2" t="inlineStr">
        <is>
          <t>8200752748</t>
        </is>
      </c>
      <c r="D31" s="2" t="inlineStr">
        <is>
          <t>Решетка радиатора</t>
        </is>
      </c>
      <c r="E31" s="2" t="n">
        <v>1</v>
      </c>
      <c r="F31" s="4" t="n">
        <v>1280</v>
      </c>
      <c r="G31" s="13" t="n"/>
      <c r="H31" s="5">
        <f>IF(G31="","",F31*MIN(G31,E31))</f>
        <v/>
      </c>
    </row>
    <row r="32">
      <c r="A32" s="2" t="inlineStr">
        <is>
          <t>Renault Logan 2009-2016</t>
        </is>
      </c>
      <c r="B32" s="2" t="inlineStr">
        <is>
          <t>551-1987R-LD-UE</t>
        </is>
      </c>
      <c r="C32" s="2" t="inlineStr">
        <is>
          <t>265552690R</t>
        </is>
      </c>
      <c r="D32" s="2" t="inlineStr">
        <is>
          <t>Фонарь правый</t>
        </is>
      </c>
      <c r="E32" s="2" t="n">
        <v>1</v>
      </c>
      <c r="F32" s="4" t="n">
        <v>2050</v>
      </c>
      <c r="G32" s="13" t="n"/>
      <c r="H32" s="5">
        <f>IF(G32="","",F32*MIN(G32,E32))</f>
        <v/>
      </c>
    </row>
    <row r="33">
      <c r="A33" s="2" t="inlineStr">
        <is>
          <t>Renault Logan 2010-2013 Россия (Белый лед / Сломано ухо) Дисконт 20%</t>
        </is>
      </c>
      <c r="B33" s="2" t="inlineStr">
        <is>
          <t>620223580R369UC</t>
        </is>
      </c>
      <c r="C33" s="2" t="inlineStr">
        <is>
          <t>8200748275,74 93 291 87R,62 02 235 80R,82 00 916 703,82 00 748 275</t>
        </is>
      </c>
      <c r="D33" s="2" t="inlineStr">
        <is>
          <t>Бампер без птф.</t>
        </is>
      </c>
      <c r="E33" s="2" t="n">
        <v>1</v>
      </c>
      <c r="F33" s="4" t="n">
        <v>3400</v>
      </c>
      <c r="G33" s="13" t="n"/>
      <c r="H33" s="5">
        <f>IF(G33="","",F33*MIN(G33,E33))</f>
        <v/>
      </c>
    </row>
    <row r="34">
      <c r="A34" s="2" t="inlineStr">
        <is>
          <t>Renault Logan 2014-2018 (Сломан пополам) Дисконт 50%</t>
        </is>
      </c>
      <c r="B34" s="2" t="inlineStr">
        <is>
          <t>PU-AR-LG3-1UC</t>
        </is>
      </c>
      <c r="C34" s="2" t="inlineStr">
        <is>
          <t>622518632R</t>
        </is>
      </c>
      <c r="D34" s="2" t="inlineStr">
        <is>
          <t>Молдинг решетки в бампер</t>
        </is>
      </c>
      <c r="E34" s="2" t="n">
        <v>1</v>
      </c>
      <c r="F34" s="4" t="n">
        <v>2370</v>
      </c>
      <c r="G34" s="13" t="n"/>
      <c r="H34" s="5">
        <f>IF(G34="","",F34*MIN(G34,E34))</f>
        <v/>
      </c>
    </row>
    <row r="35">
      <c r="A35" s="2" t="inlineStr">
        <is>
          <t>Renault Logan 2014-2022 / Sandero 2014-2018</t>
        </is>
      </c>
      <c r="B35" s="2" t="inlineStr">
        <is>
          <t>RN1G02AL</t>
        </is>
      </c>
      <c r="C35" s="2" t="inlineStr">
        <is>
          <t>631015804R</t>
        </is>
      </c>
      <c r="D35" s="2" t="inlineStr">
        <is>
          <t>Крыло левое без отверстия под повторитель</t>
        </is>
      </c>
      <c r="E35" s="2" t="n">
        <v>4</v>
      </c>
      <c r="F35" s="4" t="n">
        <v>2530</v>
      </c>
      <c r="G35" s="13" t="n"/>
      <c r="H35" s="5">
        <f>IF(G35="","",F35*MIN(G35,E35))</f>
        <v/>
      </c>
    </row>
    <row r="36">
      <c r="A36" s="2" t="inlineStr">
        <is>
          <t>Renault Logan 2018- Россия Черная жемчужина 676 (Черный)</t>
        </is>
      </c>
      <c r="B36" s="2" t="inlineStr">
        <is>
          <t>28030118-676</t>
        </is>
      </c>
      <c r="C36" s="2" t="inlineStr">
        <is>
          <t>62 02 200 63R</t>
        </is>
      </c>
      <c r="D36" s="2" t="inlineStr">
        <is>
          <t>Бампер перед</t>
        </is>
      </c>
      <c r="E36" s="2" t="n">
        <v>2</v>
      </c>
      <c r="F36" s="4" t="n">
        <v>5270</v>
      </c>
      <c r="G36" s="13" t="n"/>
      <c r="H36" s="5">
        <f>IF(G36="","",F36*MIN(G36,E36))</f>
        <v/>
      </c>
    </row>
    <row r="37">
      <c r="A37" s="2" t="inlineStr">
        <is>
          <t>Renault Megane 2002-2009</t>
        </is>
      </c>
      <c r="B37" s="2" t="inlineStr">
        <is>
          <t>RNMEG03-450X-L</t>
        </is>
      </c>
      <c r="C37" s="2" t="inlineStr">
        <is>
          <t>7701054687</t>
        </is>
      </c>
      <c r="D37" s="2" t="inlineStr">
        <is>
          <t>Зеркало левое (5к) электро/подогрев</t>
        </is>
      </c>
      <c r="E37" s="2" t="n">
        <v>1</v>
      </c>
      <c r="F37" s="4" t="n">
        <v>1780</v>
      </c>
      <c r="G37" s="13" t="n"/>
      <c r="H37" s="5">
        <f>IF(G37="","",F37*MIN(G37,E37))</f>
        <v/>
      </c>
    </row>
    <row r="38">
      <c r="A38" s="2" t="inlineStr">
        <is>
          <t>Renault Megane 2006-2009 Дисконт 20%</t>
        </is>
      </c>
      <c r="B38" s="2" t="inlineStr">
        <is>
          <t xml:space="preserve"> P1-R065(S)UC</t>
        </is>
      </c>
      <c r="C38" s="2" t="inlineStr">
        <is>
          <t>7701476892,620223579R</t>
        </is>
      </c>
      <c r="D38" s="2" t="inlineStr">
        <is>
          <t>Бампер передний в сборе без птф</t>
        </is>
      </c>
      <c r="E38" s="2" t="n">
        <v>1</v>
      </c>
      <c r="F38" s="4" t="n">
        <v>10430</v>
      </c>
      <c r="G38" s="13" t="n"/>
      <c r="H38" s="5">
        <f>IF(G38="","",F38*MIN(G38,E38))</f>
        <v/>
      </c>
    </row>
    <row r="39">
      <c r="A39" s="2" t="inlineStr">
        <is>
          <t>Renault Megane 2006-2009 Дисконт 20%</t>
        </is>
      </c>
      <c r="B39" s="2" t="inlineStr">
        <is>
          <t>P1-R066UC1</t>
        </is>
      </c>
      <c r="C39" s="2" t="inlineStr">
        <is>
          <t>7701476892</t>
        </is>
      </c>
      <c r="D39" s="2" t="inlineStr">
        <is>
          <t>Бампер передний в сборе под птф</t>
        </is>
      </c>
      <c r="E39" s="2" t="n">
        <v>1</v>
      </c>
      <c r="F39" s="4" t="n">
        <v>11450</v>
      </c>
      <c r="G39" s="13" t="n"/>
      <c r="H39" s="5">
        <f>IF(G39="","",F39*MIN(G39,E39))</f>
        <v/>
      </c>
    </row>
    <row r="40">
      <c r="A40" s="2" t="inlineStr">
        <is>
          <t>Renault Megane 2006-2009 Дисконт 30%</t>
        </is>
      </c>
      <c r="B40" s="2" t="inlineStr">
        <is>
          <t>P1-R066UC</t>
        </is>
      </c>
      <c r="C40" s="2" t="inlineStr">
        <is>
          <t>7701476892</t>
        </is>
      </c>
      <c r="D40" s="2" t="inlineStr">
        <is>
          <t>Бампер передний в сборе под птф</t>
        </is>
      </c>
      <c r="E40" s="2" t="n">
        <v>1</v>
      </c>
      <c r="F40" s="4" t="n">
        <v>11450</v>
      </c>
      <c r="G40" s="13" t="n"/>
      <c r="H40" s="5">
        <f>IF(G40="","",F40*MIN(G40,E40))</f>
        <v/>
      </c>
    </row>
    <row r="41">
      <c r="A41" s="2" t="inlineStr">
        <is>
          <t>Renault Megane 2006-2009 Дисконт 40%</t>
        </is>
      </c>
      <c r="B41" s="2" t="inlineStr">
        <is>
          <t>P1-R065(S)UC1</t>
        </is>
      </c>
      <c r="C41" s="2" t="inlineStr">
        <is>
          <t>7701476892,620223579R</t>
        </is>
      </c>
      <c r="D41" s="2" t="inlineStr">
        <is>
          <t>Бампер передний в сборе без птф</t>
        </is>
      </c>
      <c r="E41" s="2" t="n">
        <v>1</v>
      </c>
      <c r="F41" s="4" t="n">
        <v>10430</v>
      </c>
      <c r="G41" s="13" t="n"/>
      <c r="H41" s="5">
        <f>IF(G41="","",F41*MIN(G41,E41))</f>
        <v/>
      </c>
    </row>
    <row r="42">
      <c r="A42" s="2" t="inlineStr">
        <is>
          <t>Renault Megane 2006-2009 Дисконт 50%</t>
        </is>
      </c>
      <c r="B42" s="2" t="inlineStr">
        <is>
          <t>P1-R066UC2</t>
        </is>
      </c>
      <c r="C42" s="2" t="inlineStr">
        <is>
          <t>7701476892</t>
        </is>
      </c>
      <c r="D42" s="2" t="inlineStr">
        <is>
          <t>Бампер передний в сборе под птф</t>
        </is>
      </c>
      <c r="E42" s="2" t="n">
        <v>1</v>
      </c>
      <c r="F42" s="4" t="n">
        <v>11100</v>
      </c>
      <c r="G42" s="13" t="n"/>
      <c r="H42" s="5">
        <f>IF(G42="","",F42*MIN(G42,E42))</f>
        <v/>
      </c>
    </row>
    <row r="43">
      <c r="A43" s="2" t="inlineStr">
        <is>
          <t>Renault Megane 2008-2012 (Сломано крепление) Дисконт 20%</t>
        </is>
      </c>
      <c r="B43" s="2" t="inlineStr">
        <is>
          <t>P1-R07UC</t>
        </is>
      </c>
      <c r="C43" s="2" t="inlineStr">
        <is>
          <t>620220035R</t>
        </is>
      </c>
      <c r="D43" s="2" t="inlineStr">
        <is>
          <t>Бампер передний</t>
        </is>
      </c>
      <c r="E43" s="2" t="n">
        <v>1</v>
      </c>
      <c r="F43" s="4" t="n">
        <v>10420</v>
      </c>
      <c r="G43" s="13" t="n"/>
      <c r="H43" s="5">
        <f>IF(G43="","",F43*MIN(G43,E43))</f>
        <v/>
      </c>
    </row>
    <row r="44">
      <c r="A44" s="2" t="inlineStr">
        <is>
          <t>Renault Megane 2008-2016</t>
        </is>
      </c>
      <c r="B44" s="2" t="inlineStr">
        <is>
          <t>RN11046BL</t>
        </is>
      </c>
      <c r="C44" s="2" t="inlineStr">
        <is>
          <t>638430101R</t>
        </is>
      </c>
      <c r="D44" s="2" t="inlineStr">
        <is>
          <t>Подкрылок левый передний (задняя часть)</t>
        </is>
      </c>
      <c r="E44" s="2" t="n">
        <v>1</v>
      </c>
      <c r="F44" s="4" t="n">
        <v>680</v>
      </c>
      <c r="G44" s="13" t="n"/>
      <c r="H44" s="5">
        <f>IF(G44="","",F44*MIN(G44,E44))</f>
        <v/>
      </c>
    </row>
    <row r="45">
      <c r="A45" s="2" t="inlineStr">
        <is>
          <t>Renault Megane 2008-2016 / Fluence 2009-2017 Дисконт 15%</t>
        </is>
      </c>
      <c r="B45" s="2" t="inlineStr">
        <is>
          <t>URG09-39110UC</t>
        </is>
      </c>
      <c r="C45" s="2" t="inlineStr">
        <is>
          <t>752107160R</t>
        </is>
      </c>
      <c r="D45" s="2" t="inlineStr">
        <is>
          <t>Рамка радиатора</t>
        </is>
      </c>
      <c r="E45" s="2" t="n">
        <v>1</v>
      </c>
      <c r="F45" s="4" t="n">
        <v>4230</v>
      </c>
      <c r="G45" s="13" t="n"/>
      <c r="H45" s="5">
        <f>IF(G45="","",F45*MIN(G45,E45))</f>
        <v/>
      </c>
    </row>
    <row r="46">
      <c r="A46" s="2" t="inlineStr">
        <is>
          <t>Renault Megane 2008-2016 / Fluence 2009-2017 Дисконт 20%</t>
        </is>
      </c>
      <c r="B46" s="2" t="inlineStr">
        <is>
          <t>RN2510AUC</t>
        </is>
      </c>
      <c r="C46" s="2" t="inlineStr">
        <is>
          <t>752107160R</t>
        </is>
      </c>
      <c r="D46" s="2" t="inlineStr">
        <is>
          <t>Рамка радиатора</t>
        </is>
      </c>
      <c r="E46" s="2" t="n">
        <v>1</v>
      </c>
      <c r="F46" s="4" t="n">
        <v>4210</v>
      </c>
      <c r="G46" s="13" t="n"/>
      <c r="H46" s="5">
        <f>IF(G46="","",F46*MIN(G46,E46))</f>
        <v/>
      </c>
    </row>
    <row r="47">
      <c r="A47" s="2" t="inlineStr">
        <is>
          <t>Renault Megane 2012-2014</t>
        </is>
      </c>
      <c r="B47" s="2" t="inlineStr">
        <is>
          <t>P1-R08B</t>
        </is>
      </c>
      <c r="C47" s="2" t="inlineStr">
        <is>
          <t>622354651R</t>
        </is>
      </c>
      <c r="D47" s="2" t="inlineStr">
        <is>
          <t>Защита под бампер</t>
        </is>
      </c>
      <c r="E47" s="2" t="n">
        <v>2</v>
      </c>
      <c r="F47" s="4" t="n">
        <v>5700</v>
      </c>
      <c r="G47" s="13" t="n"/>
      <c r="H47" s="5">
        <f>IF(G47="","",F47*MIN(G47,E47))</f>
        <v/>
      </c>
    </row>
    <row r="48">
      <c r="A48" s="2" t="inlineStr">
        <is>
          <t>Renault Megane 2014-2016 (Трещина) Дисконт 20%</t>
        </is>
      </c>
      <c r="B48" s="2" t="inlineStr">
        <is>
          <t>URG09-23310UC</t>
        </is>
      </c>
      <c r="C48" s="2" t="inlineStr">
        <is>
          <t>620221020R</t>
        </is>
      </c>
      <c r="D48" s="2" t="inlineStr">
        <is>
          <t>Бампер передний</t>
        </is>
      </c>
      <c r="E48" s="2" t="n">
        <v>1</v>
      </c>
      <c r="F48" s="4" t="n">
        <v>8580</v>
      </c>
      <c r="G48" s="13" t="n"/>
      <c r="H48" s="5">
        <f>IF(G48="","",F48*MIN(G48,E48))</f>
        <v/>
      </c>
    </row>
    <row r="49">
      <c r="A49" s="2" t="inlineStr">
        <is>
          <t>Renault Megane II 02-07</t>
        </is>
      </c>
      <c r="B49" s="2" t="inlineStr">
        <is>
          <t>RN03001AU</t>
        </is>
      </c>
      <c r="C49" s="2" t="inlineStr">
        <is>
          <t>8200137494</t>
        </is>
      </c>
      <c r="D49" s="2" t="inlineStr">
        <is>
          <t>Рамка радиатора верх</t>
        </is>
      </c>
      <c r="E49" s="2" t="n">
        <v>2</v>
      </c>
      <c r="F49" s="4" t="n">
        <v>3310</v>
      </c>
      <c r="G49" s="13" t="n"/>
      <c r="H49" s="5">
        <f>IF(G49="","",F49*MIN(G49,E49))</f>
        <v/>
      </c>
    </row>
    <row r="50">
      <c r="A50" s="2" t="inlineStr">
        <is>
          <t>Renault Sandero 2009-2014</t>
        </is>
      </c>
      <c r="B50" s="2" t="inlineStr">
        <is>
          <t>UQA30-19111</t>
        </is>
      </c>
      <c r="C50" s="2" t="inlineStr">
        <is>
          <t>8200735438</t>
        </is>
      </c>
      <c r="D50" s="2" t="inlineStr">
        <is>
          <t>Подкрылок левый</t>
        </is>
      </c>
      <c r="E50" s="2" t="n">
        <v>10</v>
      </c>
      <c r="F50" s="4" t="n">
        <v>740</v>
      </c>
      <c r="G50" s="13" t="n"/>
      <c r="H50" s="5">
        <f>IF(G50="","",F50*MIN(G50,E50))</f>
        <v/>
      </c>
    </row>
    <row r="51">
      <c r="A51" s="2" t="inlineStr">
        <is>
          <t>Renault Sandero 2009-2014 (SAT)</t>
        </is>
      </c>
      <c r="B51" s="2" t="inlineStr">
        <is>
          <t>ST-DC31-016M-2</t>
        </is>
      </c>
      <c r="C51" s="2" t="inlineStr">
        <is>
          <t>8200886740</t>
        </is>
      </c>
      <c r="D51" s="2" t="inlineStr">
        <is>
          <t>Молдинг арки переднего крыла левый</t>
        </is>
      </c>
      <c r="E51" s="2" t="n">
        <v>1</v>
      </c>
      <c r="F51" s="4" t="n">
        <v>300</v>
      </c>
      <c r="G51" s="13" t="n"/>
      <c r="H51" s="5">
        <f>IF(G51="","",F51*MIN(G51,E51))</f>
        <v/>
      </c>
    </row>
    <row r="52">
      <c r="A52" s="2" t="inlineStr">
        <is>
          <t>Renault Sandero Stepway 2010-2014</t>
        </is>
      </c>
      <c r="B52" s="2" t="inlineStr">
        <is>
          <t>P2-DA-SANP1</t>
        </is>
      </c>
      <c r="C52" s="2" t="inlineStr">
        <is>
          <t>850226615R</t>
        </is>
      </c>
      <c r="D52" s="2" t="inlineStr">
        <is>
          <t>Бампер задний</t>
        </is>
      </c>
      <c r="E52" s="2" t="n">
        <v>2</v>
      </c>
      <c r="F52" s="4" t="n">
        <v>4750</v>
      </c>
      <c r="G52" s="13" t="n"/>
      <c r="H52" s="5">
        <f>IF(G52="","",F52*MIN(G52,E52))</f>
        <v/>
      </c>
    </row>
    <row r="53">
      <c r="A53" s="2" t="inlineStr">
        <is>
          <t>Renault Sandero Stepway 2010-2014</t>
        </is>
      </c>
      <c r="B53" s="2" t="inlineStr">
        <is>
          <t>URQ30-11134</t>
        </is>
      </c>
      <c r="C53" s="2" t="inlineStr">
        <is>
          <t>8201059226</t>
        </is>
      </c>
      <c r="D53" s="2" t="inlineStr">
        <is>
          <t>Крыло правое под расширитель</t>
        </is>
      </c>
      <c r="E53" s="2" t="n">
        <v>1</v>
      </c>
      <c r="F53" s="4" t="n">
        <v>3240</v>
      </c>
      <c r="G53" s="13" t="n"/>
      <c r="H53" s="5">
        <f>IF(G53="","",F53*MIN(G53,E53))</f>
        <v/>
      </c>
    </row>
    <row r="54">
      <c r="A54" s="2" t="inlineStr">
        <is>
          <t>Renault Sandero Stepway 2010-2014 (Залом) Дисконт 5%</t>
        </is>
      </c>
      <c r="B54" s="2" t="inlineStr">
        <is>
          <t>DC1002BRUC</t>
        </is>
      </c>
      <c r="C54" s="2" t="inlineStr">
        <is>
          <t>8201059226</t>
        </is>
      </c>
      <c r="D54" s="2" t="inlineStr">
        <is>
          <t>Крыло правое под расширитель</t>
        </is>
      </c>
      <c r="E54" s="2" t="n">
        <v>1</v>
      </c>
      <c r="F54" s="4" t="n">
        <v>3380</v>
      </c>
      <c r="G54" s="13" t="n"/>
      <c r="H54" s="5">
        <f>IF(G54="","",F54*MIN(G54,E54))</f>
        <v/>
      </c>
    </row>
    <row r="55">
      <c r="A55" s="2" t="inlineStr">
        <is>
          <t>Renault Sandero Stepway 2010-2014 (Залом, вмятина) Дисконт 10%</t>
        </is>
      </c>
      <c r="B55" s="2" t="inlineStr">
        <is>
          <t>DC1002BRUC1</t>
        </is>
      </c>
      <c r="C55" s="2" t="inlineStr">
        <is>
          <t>8201059226</t>
        </is>
      </c>
      <c r="D55" s="2" t="inlineStr">
        <is>
          <t>Крыло правое под расширитель</t>
        </is>
      </c>
      <c r="E55" s="2" t="n">
        <v>1</v>
      </c>
      <c r="F55" s="4" t="n">
        <v>3380</v>
      </c>
      <c r="G55" s="13" t="n"/>
      <c r="H55" s="5">
        <f>IF(G55="","",F55*MIN(G55,E55))</f>
        <v/>
      </c>
    </row>
    <row r="56">
      <c r="A56" s="2" t="inlineStr">
        <is>
          <t>Renault Sandero Stepway 2014-2018 Дисконт 15%</t>
        </is>
      </c>
      <c r="B56" s="2" t="inlineStr">
        <is>
          <t>PU-RU-SANP3UC</t>
        </is>
      </c>
      <c r="C56" s="2" t="inlineStr">
        <is>
          <t>622548039R,622548039R</t>
        </is>
      </c>
      <c r="D56" s="2" t="inlineStr">
        <is>
          <t>Решетка в бампер</t>
        </is>
      </c>
      <c r="E56" s="2" t="n">
        <v>2</v>
      </c>
      <c r="F56" s="4" t="n">
        <v>1710</v>
      </c>
      <c r="G56" s="13" t="n"/>
      <c r="H56" s="5">
        <f>IF(G56="","",F56*MIN(G56,E56))</f>
        <v/>
      </c>
    </row>
    <row r="57">
      <c r="A57" s="2" t="inlineStr">
        <is>
          <t>Renault Sandero Stepwаy 2010-2014 Дисконт 10%</t>
        </is>
      </c>
      <c r="B57" s="2" t="inlineStr">
        <is>
          <t>P1-DA-SANP16UC</t>
        </is>
      </c>
      <c r="C57" s="2" t="inlineStr">
        <is>
          <t>620224790R</t>
        </is>
      </c>
      <c r="D57" s="2" t="inlineStr">
        <is>
          <t>Бампер передний</t>
        </is>
      </c>
      <c r="E57" s="2" t="n">
        <v>1</v>
      </c>
      <c r="F57" s="4" t="n">
        <v>6120</v>
      </c>
      <c r="G57" s="13" t="n"/>
      <c r="H57" s="5">
        <f>IF(G57="","",F57*MIN(G57,E57))</f>
        <v/>
      </c>
    </row>
    <row r="58">
      <c r="A58" s="2" t="inlineStr">
        <is>
          <t>Renault Sandero Stepwаy 2010-2014 Дисконт 20%</t>
        </is>
      </c>
      <c r="B58" s="2" t="inlineStr">
        <is>
          <t>P1-DA-SANP16UC1</t>
        </is>
      </c>
      <c r="C58" s="2" t="inlineStr">
        <is>
          <t>620224790R</t>
        </is>
      </c>
      <c r="D58" s="2" t="inlineStr">
        <is>
          <t>Бампер передний</t>
        </is>
      </c>
      <c r="E58" s="2" t="n">
        <v>2</v>
      </c>
      <c r="F58" s="4" t="n">
        <v>4380</v>
      </c>
      <c r="G58" s="13" t="n"/>
      <c r="H58" s="5">
        <f>IF(G58="","",F58*MIN(G58,E58))</f>
        <v/>
      </c>
    </row>
    <row r="59">
      <c r="A59" s="2" t="inlineStr">
        <is>
          <t>Renault Symbol 2002-2008</t>
        </is>
      </c>
      <c r="B59" s="2" t="inlineStr">
        <is>
          <t>551-1138R-LD-EM</t>
        </is>
      </c>
      <c r="C59" s="2" t="inlineStr">
        <is>
          <t>7701051770</t>
        </is>
      </c>
      <c r="D59" s="2" t="inlineStr">
        <is>
          <t>Фара правая черная</t>
        </is>
      </c>
      <c r="E59" s="2" t="n">
        <v>1</v>
      </c>
      <c r="F59" s="4" t="n">
        <v>5780</v>
      </c>
      <c r="G59" s="13" t="n"/>
      <c r="H59" s="5">
        <f>IF(G59="","",F59*MIN(G59,E59))</f>
        <v/>
      </c>
    </row>
    <row r="60">
      <c r="A60" s="2" t="inlineStr">
        <is>
          <t>Renault Symbol 2006-2008</t>
        </is>
      </c>
      <c r="B60" s="2" t="inlineStr">
        <is>
          <t>P2-RSB2</t>
        </is>
      </c>
      <c r="C60" s="2" t="inlineStr">
        <is>
          <t>7701209680</t>
        </is>
      </c>
      <c r="D60" s="2" t="inlineStr">
        <is>
          <t>Бампер задний</t>
        </is>
      </c>
      <c r="E60" s="2" t="n">
        <v>2</v>
      </c>
      <c r="F60" s="4" t="n">
        <v>5050</v>
      </c>
      <c r="G60" s="13" t="n"/>
      <c r="H60" s="5">
        <f>IF(G60="","",F60*MIN(G60,E60))</f>
        <v/>
      </c>
    </row>
    <row r="61">
      <c r="A61" s="2" t="inlineStr">
        <is>
          <t>RENAULT TRAFIC 02- (OP03004AUC) Дисконт 25%</t>
        </is>
      </c>
      <c r="B61" s="2" t="inlineStr">
        <is>
          <t>OP03004AUC</t>
        </is>
      </c>
      <c r="C61" s="2" t="inlineStr">
        <is>
          <t>4417307</t>
        </is>
      </c>
      <c r="D61" s="2" t="inlineStr">
        <is>
          <t>Панель передняя</t>
        </is>
      </c>
      <c r="E61" s="2" t="n">
        <v>1</v>
      </c>
      <c r="F61" s="4" t="n">
        <v>2590</v>
      </c>
      <c r="G61" s="13" t="n"/>
      <c r="H61" s="5">
        <f>IF(G61="","",F61*MIN(G61,E61))</f>
        <v/>
      </c>
    </row>
    <row r="62">
      <c r="A62" s="2" t="inlineStr">
        <is>
          <t>RENAULT TRAFIC 02- (OP03004AUC1) Дисконт 10%</t>
        </is>
      </c>
      <c r="B62" s="2" t="inlineStr">
        <is>
          <t>OP03004AUC1</t>
        </is>
      </c>
      <c r="C62" s="2" t="inlineStr">
        <is>
          <t>4417307</t>
        </is>
      </c>
      <c r="D62" s="2" t="inlineStr">
        <is>
          <t>Панель передняя</t>
        </is>
      </c>
      <c r="E62" s="2" t="n">
        <v>1</v>
      </c>
      <c r="F62" s="4" t="n">
        <v>2920</v>
      </c>
      <c r="G62" s="13" t="n"/>
      <c r="H62" s="5">
        <f>IF(G62="","",F62*MIN(G62,E62))</f>
        <v/>
      </c>
    </row>
    <row r="63">
      <c r="A63" s="14" t="inlineStr"/>
      <c r="B63" s="14" t="inlineStr"/>
      <c r="C63" s="14" t="inlineStr"/>
      <c r="D63" s="14" t="inlineStr">
        <is>
          <t>ИТОГО ЗАКАЗ</t>
        </is>
      </c>
      <c r="E63" s="14" t="inlineStr"/>
      <c r="F63" s="15" t="inlineStr"/>
      <c r="G63" s="14">
        <f>SUM(G4:G62)</f>
        <v/>
      </c>
      <c r="H63" s="16">
        <f>SUM(H4:H62)</f>
        <v/>
      </c>
    </row>
    <row r="65" ht="48" customHeight="1">
      <c r="A65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66">
      <c r="A66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62"/>
  <mergeCells count="3">
    <mergeCell ref="A65:H65"/>
    <mergeCell ref="A66:H66"/>
    <mergeCell ref="A1:H1"/>
  </mergeCells>
  <conditionalFormatting sqref="G4:G62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H1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29 — Skoda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Skoda Fabia (5J) 2007-2013 Дисконт 20%</t>
        </is>
      </c>
      <c r="B4" s="2" t="inlineStr">
        <is>
          <t>SD1302ALUC</t>
        </is>
      </c>
      <c r="C4" s="2" t="inlineStr">
        <is>
          <t>5J0821021A,5J0821021</t>
        </is>
      </c>
      <c r="D4" s="2" t="inlineStr">
        <is>
          <t>Крыло левое</t>
        </is>
      </c>
      <c r="E4" s="2" t="n">
        <v>1</v>
      </c>
      <c r="F4" s="4" t="n">
        <v>2810</v>
      </c>
      <c r="G4" s="13" t="n"/>
      <c r="H4" s="5">
        <f>IF(G4="","",F4*MIN(G4,E4))</f>
        <v/>
      </c>
    </row>
    <row r="5">
      <c r="A5" s="2" t="inlineStr">
        <is>
          <t>SKODA FABIA 00</t>
        </is>
      </c>
      <c r="B5" s="2" t="inlineStr">
        <is>
          <t>ST-6Q0820367B</t>
        </is>
      </c>
      <c r="C5" s="2" t="inlineStr">
        <is>
          <t>6Q0820367B</t>
        </is>
      </c>
      <c r="D5" s="2" t="inlineStr">
        <is>
          <t>Фильтр салона</t>
        </is>
      </c>
      <c r="E5" s="2" t="n">
        <v>1</v>
      </c>
      <c r="F5" s="4" t="n">
        <v>380</v>
      </c>
      <c r="G5" s="13" t="n"/>
      <c r="H5" s="5">
        <f>IF(G5="","",F5*MIN(G5,E5))</f>
        <v/>
      </c>
    </row>
    <row r="6">
      <c r="A6" s="2" t="inlineStr">
        <is>
          <t>Skoda Fabia 1999-2004 (Турция)</t>
        </is>
      </c>
      <c r="B6" s="2" t="inlineStr">
        <is>
          <t>SKO07FA003</t>
        </is>
      </c>
      <c r="C6" s="2" t="inlineStr">
        <is>
          <t>6Y0807221</t>
        </is>
      </c>
      <c r="D6" s="2" t="inlineStr">
        <is>
          <t>Бампер передний</t>
        </is>
      </c>
      <c r="E6" s="2" t="n">
        <v>1</v>
      </c>
      <c r="F6" s="4" t="n">
        <v>3180</v>
      </c>
      <c r="G6" s="13" t="n"/>
      <c r="H6" s="5">
        <f>IF(G6="","",F6*MIN(G6,E6))</f>
        <v/>
      </c>
    </row>
    <row r="7">
      <c r="A7" s="2" t="inlineStr">
        <is>
          <t>Skoda Fabia 1999-2008</t>
        </is>
      </c>
      <c r="B7" s="2" t="inlineStr">
        <is>
          <t>SD07004GA</t>
        </is>
      </c>
      <c r="C7" s="2" t="inlineStr">
        <is>
          <t>6Y085366801C</t>
        </is>
      </c>
      <c r="D7" s="2" t="inlineStr">
        <is>
          <t>Решетка радиатора</t>
        </is>
      </c>
      <c r="E7" s="2" t="n">
        <v>3</v>
      </c>
      <c r="F7" s="4" t="n">
        <v>2330</v>
      </c>
      <c r="G7" s="13" t="n"/>
      <c r="H7" s="5">
        <f>IF(G7="","",F7*MIN(G7,E7))</f>
        <v/>
      </c>
    </row>
    <row r="8">
      <c r="A8" s="2" t="inlineStr">
        <is>
          <t>Skoda Fabia 1999-2008 Дисконт 70%</t>
        </is>
      </c>
      <c r="B8" s="2" t="inlineStr">
        <is>
          <t>SD10007ARUC</t>
        </is>
      </c>
      <c r="C8" s="2" t="inlineStr">
        <is>
          <t>6Y0821102A,6Y0821102A</t>
        </is>
      </c>
      <c r="D8" s="2" t="inlineStr">
        <is>
          <t>Крыло правое</t>
        </is>
      </c>
      <c r="E8" s="2" t="n">
        <v>1</v>
      </c>
      <c r="F8" s="4" t="n">
        <v>3550</v>
      </c>
      <c r="G8" s="13" t="n"/>
      <c r="H8" s="5">
        <f>IF(G8="","",F8*MIN(G8,E8))</f>
        <v/>
      </c>
    </row>
    <row r="9">
      <c r="A9" s="2" t="inlineStr">
        <is>
          <t>Skoda Fabia 2007-2010</t>
        </is>
      </c>
      <c r="B9" s="2" t="inlineStr">
        <is>
          <t>19-A666-01-2B</t>
        </is>
      </c>
      <c r="C9" s="2" t="inlineStr">
        <is>
          <t>5J0941701</t>
        </is>
      </c>
      <c r="D9" s="2" t="inlineStr">
        <is>
          <t>Туманка левая</t>
        </is>
      </c>
      <c r="E9" s="2" t="n">
        <v>1</v>
      </c>
      <c r="F9" s="4" t="n">
        <v>1220</v>
      </c>
      <c r="G9" s="13" t="n"/>
      <c r="H9" s="5">
        <f>IF(G9="","",F9*MIN(G9,E9))</f>
        <v/>
      </c>
    </row>
    <row r="10">
      <c r="A10" s="2" t="inlineStr">
        <is>
          <t>Skoda Fabia 2007-2010</t>
        </is>
      </c>
      <c r="B10" s="2" t="inlineStr">
        <is>
          <t>SD1317A</t>
        </is>
      </c>
      <c r="C10" s="2" t="inlineStr">
        <is>
          <t>5J0807109A</t>
        </is>
      </c>
      <c r="D10" s="2" t="inlineStr">
        <is>
          <t>Усилитель переднего бампера</t>
        </is>
      </c>
      <c r="E10" s="2" t="n">
        <v>1</v>
      </c>
      <c r="F10" s="4" t="n">
        <v>2450</v>
      </c>
      <c r="G10" s="13" t="n"/>
      <c r="H10" s="5">
        <f>IF(G10="","",F10*MIN(G10,E10))</f>
        <v/>
      </c>
    </row>
    <row r="11">
      <c r="A11" s="2" t="inlineStr">
        <is>
          <t>Skoda Fabia 2007-2015</t>
        </is>
      </c>
      <c r="B11" s="2" t="inlineStr">
        <is>
          <t>SD010770OR</t>
        </is>
      </c>
      <c r="C11" s="2" t="inlineStr">
        <is>
          <t>5J6945112</t>
        </is>
      </c>
      <c r="D11" s="2" t="inlineStr">
        <is>
          <t>Фонарь правый</t>
        </is>
      </c>
      <c r="E11" s="2" t="n">
        <v>1</v>
      </c>
      <c r="F11" s="4" t="n">
        <v>2540</v>
      </c>
      <c r="G11" s="13" t="n"/>
      <c r="H11" s="5">
        <f>IF(G11="","",F11*MIN(G11,E11))</f>
        <v/>
      </c>
    </row>
    <row r="12">
      <c r="A12" s="2" t="inlineStr">
        <is>
          <t>Skoda Fabia 2007-2015 Дисконт 10%</t>
        </is>
      </c>
      <c r="B12" s="2" t="inlineStr">
        <is>
          <t>SD1302ARUC2</t>
        </is>
      </c>
      <c r="C12" s="2" t="inlineStr">
        <is>
          <t>5J0821022</t>
        </is>
      </c>
      <c r="D12" s="2" t="inlineStr">
        <is>
          <t>Крыло правое</t>
        </is>
      </c>
      <c r="E12" s="2" t="n">
        <v>2</v>
      </c>
      <c r="F12" s="4" t="n">
        <v>2810</v>
      </c>
      <c r="G12" s="13" t="n"/>
      <c r="H12" s="5">
        <f>IF(G12="","",F12*MIN(G12,E12))</f>
        <v/>
      </c>
    </row>
    <row r="13">
      <c r="A13" s="2" t="inlineStr">
        <is>
          <t>Skoda Fabia 2007-2015 Дисконт 20%</t>
        </is>
      </c>
      <c r="B13" s="2" t="inlineStr">
        <is>
          <t>SD1302ARUC1</t>
        </is>
      </c>
      <c r="C13" s="2" t="inlineStr">
        <is>
          <t>5J0821022</t>
        </is>
      </c>
      <c r="D13" s="2" t="inlineStr">
        <is>
          <t>Крыло правое</t>
        </is>
      </c>
      <c r="E13" s="2" t="n">
        <v>1</v>
      </c>
      <c r="F13" s="4" t="n">
        <v>2810</v>
      </c>
      <c r="G13" s="13" t="n"/>
      <c r="H13" s="5">
        <f>IF(G13="","",F13*MIN(G13,E13))</f>
        <v/>
      </c>
    </row>
    <row r="14">
      <c r="A14" s="2" t="inlineStr">
        <is>
          <t>Skoda Fabia 2007-2015 Дисконт 30%</t>
        </is>
      </c>
      <c r="B14" s="2" t="inlineStr">
        <is>
          <t>SD1302ARUC</t>
        </is>
      </c>
      <c r="C14" s="2" t="inlineStr">
        <is>
          <t>5J0821022</t>
        </is>
      </c>
      <c r="D14" s="2" t="inlineStr">
        <is>
          <t>Крыло правое</t>
        </is>
      </c>
      <c r="E14" s="2" t="n">
        <v>1</v>
      </c>
      <c r="F14" s="4" t="n">
        <v>2810</v>
      </c>
      <c r="G14" s="13" t="n"/>
      <c r="H14" s="5">
        <f>IF(G14="","",F14*MIN(G14,E14))</f>
        <v/>
      </c>
    </row>
    <row r="15">
      <c r="A15" s="2" t="inlineStr">
        <is>
          <t>Skoda Karoq 2017-2023</t>
        </is>
      </c>
      <c r="B15" s="2" t="inlineStr">
        <is>
          <t>SD51A02AL</t>
        </is>
      </c>
      <c r="C15" s="2" t="inlineStr">
        <is>
          <t>57A821105A</t>
        </is>
      </c>
      <c r="D15" s="2" t="inlineStr">
        <is>
          <t>Крыло левое без отверстия под повторитель</t>
        </is>
      </c>
      <c r="E15" s="2" t="n">
        <v>1</v>
      </c>
      <c r="F15" s="4" t="n">
        <v>10140</v>
      </c>
      <c r="G15" s="13" t="n"/>
      <c r="H15" s="5">
        <f>IF(G15="","",F15*MIN(G15,E15))</f>
        <v/>
      </c>
    </row>
    <row r="16">
      <c r="A16" s="2" t="inlineStr">
        <is>
          <t>Skoda Karoq 2017-2023</t>
        </is>
      </c>
      <c r="B16" s="2" t="inlineStr">
        <is>
          <t>SD51A02AR</t>
        </is>
      </c>
      <c r="C16" s="2" t="inlineStr">
        <is>
          <t>57A821106A</t>
        </is>
      </c>
      <c r="D16" s="2" t="inlineStr">
        <is>
          <t>Крыло правое без отверстия под повторитель</t>
        </is>
      </c>
      <c r="E16" s="2" t="n">
        <v>1</v>
      </c>
      <c r="F16" s="4" t="n">
        <v>9470</v>
      </c>
      <c r="G16" s="13" t="n"/>
      <c r="H16" s="5">
        <f>IF(G16="","",F16*MIN(G16,E16))</f>
        <v/>
      </c>
    </row>
    <row r="17">
      <c r="A17" s="2" t="inlineStr">
        <is>
          <t>Skoda Kodiaq 2016-2022</t>
        </is>
      </c>
      <c r="B17" s="2" t="inlineStr">
        <is>
          <t>SD52A02AR</t>
        </is>
      </c>
      <c r="C17" s="2" t="inlineStr">
        <is>
          <t>565821106</t>
        </is>
      </c>
      <c r="D17" s="2" t="inlineStr">
        <is>
          <t>Крыло правое</t>
        </is>
      </c>
      <c r="E17" s="2" t="n">
        <v>1</v>
      </c>
      <c r="F17" s="4" t="n">
        <v>7360</v>
      </c>
      <c r="G17" s="13" t="n"/>
      <c r="H17" s="5">
        <f>IF(G17="","",F17*MIN(G17,E17))</f>
        <v/>
      </c>
    </row>
    <row r="18">
      <c r="A18" s="2" t="inlineStr">
        <is>
          <t>Skoda Kodiaq 2016-2022</t>
        </is>
      </c>
      <c r="B18" s="2" t="inlineStr">
        <is>
          <t>ST-SDK7-064M-2</t>
        </is>
      </c>
      <c r="C18" s="2" t="inlineStr">
        <is>
          <t>5658548199B9</t>
        </is>
      </c>
      <c r="D18" s="2" t="inlineStr">
        <is>
          <t>Молдинг заднего крыла левый</t>
        </is>
      </c>
      <c r="E18" s="2" t="n">
        <v>4</v>
      </c>
      <c r="F18" s="4" t="n">
        <v>1650</v>
      </c>
      <c r="G18" s="13" t="n"/>
      <c r="H18" s="5">
        <f>IF(G18="","",F18*MIN(G18,E18))</f>
        <v/>
      </c>
    </row>
    <row r="19">
      <c r="A19" s="2" t="inlineStr">
        <is>
          <t>Skoda Kodiaq 2016-2022</t>
        </is>
      </c>
      <c r="B19" s="2" t="inlineStr">
        <is>
          <t>ST-SDK7-064M-1</t>
        </is>
      </c>
      <c r="C19" s="2" t="inlineStr">
        <is>
          <t>5658548209B9</t>
        </is>
      </c>
      <c r="D19" s="2" t="inlineStr">
        <is>
          <t>Молдинг заднего крыла правый</t>
        </is>
      </c>
      <c r="E19" s="2" t="n">
        <v>2</v>
      </c>
      <c r="F19" s="4" t="n">
        <v>1650</v>
      </c>
      <c r="G19" s="13" t="n"/>
      <c r="H19" s="5">
        <f>IF(G19="","",F19*MIN(G19,E19))</f>
        <v/>
      </c>
    </row>
    <row r="20">
      <c r="A20" s="2" t="inlineStr">
        <is>
          <t>Skoda Kodiaq 2016-2022</t>
        </is>
      </c>
      <c r="B20" s="2" t="inlineStr">
        <is>
          <t>USK90-19111</t>
        </is>
      </c>
      <c r="C20" s="2" t="inlineStr">
        <is>
          <t>565809957B</t>
        </is>
      </c>
      <c r="D20" s="2" t="inlineStr">
        <is>
          <t>Подкрылок левый</t>
        </is>
      </c>
      <c r="E20" s="2" t="n">
        <v>1</v>
      </c>
      <c r="F20" s="4" t="n">
        <v>2110</v>
      </c>
      <c r="G20" s="13" t="n"/>
      <c r="H20" s="5">
        <f>IF(G20="","",F20*MIN(G20,E20))</f>
        <v/>
      </c>
    </row>
    <row r="21">
      <c r="A21" s="2" t="inlineStr">
        <is>
          <t>Skoda Kodiaq 2016-2022</t>
        </is>
      </c>
      <c r="B21" s="2" t="inlineStr">
        <is>
          <t>16-KDQ17-06</t>
        </is>
      </c>
      <c r="C21" s="2" t="inlineStr">
        <is>
          <t>5658536779B9</t>
        </is>
      </c>
      <c r="D21" s="2" t="inlineStr">
        <is>
          <t>Решетка в бампер</t>
        </is>
      </c>
      <c r="E21" s="2" t="n">
        <v>4</v>
      </c>
      <c r="F21" s="4" t="n">
        <v>1550</v>
      </c>
      <c r="G21" s="13" t="n"/>
      <c r="H21" s="5">
        <f>IF(G21="","",F21*MIN(G21,E21))</f>
        <v/>
      </c>
    </row>
    <row r="22">
      <c r="A22" s="2" t="inlineStr">
        <is>
          <t>Skoda Kodiaq 2016-2023</t>
        </is>
      </c>
      <c r="B22" s="2" t="inlineStr">
        <is>
          <t>SDKOD16-240</t>
        </is>
      </c>
      <c r="C22" s="2" t="inlineStr">
        <is>
          <t>565807109E</t>
        </is>
      </c>
      <c r="D22" s="2" t="inlineStr">
        <is>
          <t>Усилитель переднего бампера</t>
        </is>
      </c>
      <c r="E22" s="2" t="n">
        <v>2</v>
      </c>
      <c r="F22" s="4" t="n">
        <v>4620</v>
      </c>
      <c r="G22" s="13" t="n"/>
      <c r="H22" s="5">
        <f>IF(G22="","",F22*MIN(G22,E22))</f>
        <v/>
      </c>
    </row>
    <row r="23">
      <c r="A23" s="2" t="inlineStr">
        <is>
          <t>Skoda Kodiaq 2017</t>
        </is>
      </c>
      <c r="B23" s="2" t="inlineStr">
        <is>
          <t>USK90-17110</t>
        </is>
      </c>
      <c r="C23" s="2" t="inlineStr">
        <is>
          <t>565823031</t>
        </is>
      </c>
      <c r="D23" s="2" t="inlineStr">
        <is>
          <t>Капот</t>
        </is>
      </c>
      <c r="E23" s="2" t="n">
        <v>1</v>
      </c>
      <c r="F23" s="4" t="n">
        <v>17160</v>
      </c>
      <c r="G23" s="13" t="n"/>
      <c r="H23" s="5">
        <f>IF(G23="","",F23*MIN(G23,E23))</f>
        <v/>
      </c>
    </row>
    <row r="24">
      <c r="A24" s="2" t="inlineStr">
        <is>
          <t>Skoda Octavia (1Z) 2004-2013</t>
        </is>
      </c>
      <c r="B24" s="2" t="inlineStr">
        <is>
          <t>USK11-19111</t>
        </is>
      </c>
      <c r="C24" s="2" t="inlineStr">
        <is>
          <t>1Z0809953</t>
        </is>
      </c>
      <c r="D24" s="2" t="inlineStr">
        <is>
          <t>Подкрылок левый передняя часть</t>
        </is>
      </c>
      <c r="E24" s="2" t="n">
        <v>23</v>
      </c>
      <c r="F24" s="4" t="n">
        <v>620</v>
      </c>
      <c r="G24" s="13" t="n"/>
      <c r="H24" s="5">
        <f>IF(G24="","",F24*MIN(G24,E24))</f>
        <v/>
      </c>
    </row>
    <row r="25">
      <c r="A25" s="2" t="inlineStr">
        <is>
          <t>Skoda Octavia (1Z) 2004-2013</t>
        </is>
      </c>
      <c r="B25" s="2" t="inlineStr">
        <is>
          <t>USK11-19112</t>
        </is>
      </c>
      <c r="C25" s="2" t="inlineStr">
        <is>
          <t>1Z0809954</t>
        </is>
      </c>
      <c r="D25" s="2" t="inlineStr">
        <is>
          <t>Подкрылок правый передняя часть</t>
        </is>
      </c>
      <c r="E25" s="2" t="n">
        <v>22</v>
      </c>
      <c r="F25" s="4" t="n">
        <v>620</v>
      </c>
      <c r="G25" s="13" t="n"/>
      <c r="H25" s="5">
        <f>IF(G25="","",F25*MIN(G25,E25))</f>
        <v/>
      </c>
    </row>
    <row r="26">
      <c r="A26" s="2" t="inlineStr">
        <is>
          <t>Skoda Octavia (A5) 2004-2009</t>
        </is>
      </c>
      <c r="B26" s="2" t="inlineStr">
        <is>
          <t xml:space="preserve">SD030556 </t>
        </is>
      </c>
      <c r="C26" s="2" t="inlineStr">
        <is>
          <t>1ZD807421</t>
        </is>
      </c>
      <c r="D26" s="2" t="inlineStr">
        <is>
          <t>Бампер задний</t>
        </is>
      </c>
      <c r="E26" s="2" t="n">
        <v>5</v>
      </c>
      <c r="F26" s="4" t="n">
        <v>3400</v>
      </c>
      <c r="G26" s="13" t="n"/>
      <c r="H26" s="5">
        <f>IF(G26="","",F26*MIN(G26,E26))</f>
        <v/>
      </c>
    </row>
    <row r="27">
      <c r="A27" s="2" t="inlineStr">
        <is>
          <t>Skoda Octavia (A5) 2004-2009</t>
        </is>
      </c>
      <c r="B27" s="2" t="inlineStr">
        <is>
          <t xml:space="preserve">SD030532 </t>
        </is>
      </c>
      <c r="C27" s="2" t="inlineStr">
        <is>
          <t>1Z0807221</t>
        </is>
      </c>
      <c r="D27" s="2" t="inlineStr">
        <is>
          <t>Бампер передний</t>
        </is>
      </c>
      <c r="E27" s="2" t="n">
        <v>4</v>
      </c>
      <c r="F27" s="4" t="n">
        <v>2870</v>
      </c>
      <c r="G27" s="13" t="n"/>
      <c r="H27" s="5">
        <f>IF(G27="","",F27*MIN(G27,E27))</f>
        <v/>
      </c>
    </row>
    <row r="28">
      <c r="A28" s="2" t="inlineStr">
        <is>
          <t>Skoda Octavia (A5) 2004-2009</t>
        </is>
      </c>
      <c r="B28" s="2" t="inlineStr">
        <is>
          <t>SD030506FAL</t>
        </is>
      </c>
      <c r="C28" s="2" t="inlineStr">
        <is>
          <t>1Z0807717B41</t>
        </is>
      </c>
      <c r="D28" s="2" t="inlineStr">
        <is>
          <t>Молдинг переднего бампера левый</t>
        </is>
      </c>
      <c r="E28" s="2" t="n">
        <v>6</v>
      </c>
      <c r="F28" s="4" t="n">
        <v>540</v>
      </c>
      <c r="G28" s="13" t="n"/>
      <c r="H28" s="5">
        <f>IF(G28="","",F28*MIN(G28,E28))</f>
        <v/>
      </c>
    </row>
    <row r="29">
      <c r="A29" s="2" t="inlineStr">
        <is>
          <t>Skoda Octavia (A5) 2004-2009</t>
        </is>
      </c>
      <c r="B29" s="2" t="inlineStr">
        <is>
          <t>SD030506FAR</t>
        </is>
      </c>
      <c r="C29" s="2" t="inlineStr">
        <is>
          <t>1Z0807718</t>
        </is>
      </c>
      <c r="D29" s="2" t="inlineStr">
        <is>
          <t>Молдинг переднего бампера правый</t>
        </is>
      </c>
      <c r="E29" s="2" t="n">
        <v>8</v>
      </c>
      <c r="F29" s="4" t="n">
        <v>500</v>
      </c>
      <c r="G29" s="13" t="n"/>
      <c r="H29" s="5">
        <f>IF(G29="","",F29*MIN(G29,E29))</f>
        <v/>
      </c>
    </row>
    <row r="30">
      <c r="A30" s="2" t="inlineStr">
        <is>
          <t>Skoda Octavia (A5) 2004-2009</t>
        </is>
      </c>
      <c r="B30" s="2" t="inlineStr">
        <is>
          <t>SD030508</t>
        </is>
      </c>
      <c r="C30" s="2" t="inlineStr">
        <is>
          <t>1Z0853677</t>
        </is>
      </c>
      <c r="D30" s="2" t="inlineStr">
        <is>
          <t>Решетка в бампер</t>
        </is>
      </c>
      <c r="E30" s="2" t="n">
        <v>6</v>
      </c>
      <c r="F30" s="4" t="n">
        <v>420</v>
      </c>
      <c r="G30" s="13" t="n"/>
      <c r="H30" s="5">
        <f>IF(G30="","",F30*MIN(G30,E30))</f>
        <v/>
      </c>
    </row>
    <row r="31">
      <c r="A31" s="2" t="inlineStr">
        <is>
          <t>Skoda Octavia (A5) 2004-2009</t>
        </is>
      </c>
      <c r="B31" s="2" t="inlineStr">
        <is>
          <t xml:space="preserve">SD030527R </t>
        </is>
      </c>
      <c r="C31" s="2" t="inlineStr">
        <is>
          <t>1Z0941702</t>
        </is>
      </c>
      <c r="D31" s="2" t="inlineStr">
        <is>
          <t>Туманка правая</t>
        </is>
      </c>
      <c r="E31" s="2" t="n">
        <v>1</v>
      </c>
      <c r="F31" s="4" t="n">
        <v>490</v>
      </c>
      <c r="G31" s="13" t="n"/>
      <c r="H31" s="5">
        <f>IF(G31="","",F31*MIN(G31,E31))</f>
        <v/>
      </c>
    </row>
    <row r="32">
      <c r="A32" s="2" t="inlineStr">
        <is>
          <t>Skoda Octavia (A5) 2004-2009</t>
        </is>
      </c>
      <c r="B32" s="2" t="inlineStr">
        <is>
          <t>SD030534</t>
        </is>
      </c>
      <c r="C32" s="2" t="inlineStr">
        <is>
          <t>1ZD807109</t>
        </is>
      </c>
      <c r="D32" s="2" t="inlineStr">
        <is>
          <t>Усилитель переднего бампера</t>
        </is>
      </c>
      <c r="E32" s="2" t="n">
        <v>3</v>
      </c>
      <c r="F32" s="4" t="n">
        <v>1810</v>
      </c>
      <c r="G32" s="13" t="n"/>
      <c r="H32" s="5">
        <f>IF(G32="","",F32*MIN(G32,E32))</f>
        <v/>
      </c>
    </row>
    <row r="33">
      <c r="A33" s="2" t="inlineStr">
        <is>
          <t>Skoda Octavia (A5) 2004-2009</t>
        </is>
      </c>
      <c r="B33" s="2" t="inlineStr">
        <is>
          <t>665-1909L-UE</t>
        </is>
      </c>
      <c r="C33" s="2" t="inlineStr">
        <is>
          <t>1Z5945111A</t>
        </is>
      </c>
      <c r="D33" s="2" t="inlineStr">
        <is>
          <t>Фонарь левый</t>
        </is>
      </c>
      <c r="E33" s="2" t="n">
        <v>1</v>
      </c>
      <c r="F33" s="4" t="n">
        <v>2560</v>
      </c>
      <c r="G33" s="13" t="n"/>
      <c r="H33" s="5">
        <f>IF(G33="","",F33*MIN(G33,E33))</f>
        <v/>
      </c>
    </row>
    <row r="34">
      <c r="A34" s="2" t="inlineStr">
        <is>
          <t>Skoda Octavia (A5) 2004-2009</t>
        </is>
      </c>
      <c r="B34" s="2" t="inlineStr">
        <is>
          <t>665-1909R-UE</t>
        </is>
      </c>
      <c r="C34" s="2" t="inlineStr">
        <is>
          <t>1Z5945112A</t>
        </is>
      </c>
      <c r="D34" s="2" t="inlineStr">
        <is>
          <t>Фонарь правый</t>
        </is>
      </c>
      <c r="E34" s="2" t="n">
        <v>1</v>
      </c>
      <c r="F34" s="4" t="n">
        <v>3090</v>
      </c>
      <c r="G34" s="13" t="n"/>
      <c r="H34" s="5">
        <f>IF(G34="","",F34*MIN(G34,E34))</f>
        <v/>
      </c>
    </row>
    <row r="35">
      <c r="A35" s="2" t="inlineStr">
        <is>
          <t>Skoda Octavia (A5) 2004-2013</t>
        </is>
      </c>
      <c r="B35" s="2" t="inlineStr">
        <is>
          <t>USK11-19113</t>
        </is>
      </c>
      <c r="C35" s="2" t="inlineStr">
        <is>
          <t>1Z0809957</t>
        </is>
      </c>
      <c r="D35" s="2" t="inlineStr">
        <is>
          <t>Подкрылок левый передний задняя часть</t>
        </is>
      </c>
      <c r="E35" s="2" t="n">
        <v>24</v>
      </c>
      <c r="F35" s="4" t="n">
        <v>750</v>
      </c>
      <c r="G35" s="13" t="n"/>
      <c r="H35" s="5">
        <f>IF(G35="","",F35*MIN(G35,E35))</f>
        <v/>
      </c>
    </row>
    <row r="36">
      <c r="A36" s="2" t="inlineStr">
        <is>
          <t>Skoda Octavia (A5) 2004-2013</t>
        </is>
      </c>
      <c r="B36" s="2" t="inlineStr">
        <is>
          <t>USK11-19114</t>
        </is>
      </c>
      <c r="C36" s="2" t="inlineStr">
        <is>
          <t>1Z0809958</t>
        </is>
      </c>
      <c r="D36" s="2" t="inlineStr">
        <is>
          <t>Подкрылок правый передний задняя часть</t>
        </is>
      </c>
      <c r="E36" s="2" t="n">
        <v>24</v>
      </c>
      <c r="F36" s="4" t="n">
        <v>740</v>
      </c>
      <c r="G36" s="13" t="n"/>
      <c r="H36" s="5">
        <f>IF(G36="","",F36*MIN(G36,E36))</f>
        <v/>
      </c>
    </row>
    <row r="37">
      <c r="A37" s="2" t="inlineStr">
        <is>
          <t>Skoda Octavia (A5) 2008-2013</t>
        </is>
      </c>
      <c r="B37" s="2" t="inlineStr">
        <is>
          <t xml:space="preserve">SD030933R </t>
        </is>
      </c>
      <c r="C37" s="2" t="inlineStr">
        <is>
          <t>1Z0807184D</t>
        </is>
      </c>
      <c r="D37" s="2" t="inlineStr">
        <is>
          <t>Крепление переднего бампера правое</t>
        </is>
      </c>
      <c r="E37" s="2" t="n">
        <v>8</v>
      </c>
      <c r="F37" s="4" t="n">
        <v>200</v>
      </c>
      <c r="G37" s="13" t="n"/>
      <c r="H37" s="5">
        <f>IF(G37="","",F37*MIN(G37,E37))</f>
        <v/>
      </c>
    </row>
    <row r="38">
      <c r="A38" s="2" t="inlineStr">
        <is>
          <t>Skoda Octavia (A5) 2008-2013</t>
        </is>
      </c>
      <c r="B38" s="2" t="inlineStr">
        <is>
          <t>20-B890-05-2B</t>
        </is>
      </c>
      <c r="C38" s="2" t="inlineStr">
        <is>
          <t>1Z1941017S</t>
        </is>
      </c>
      <c r="D38" s="2" t="inlineStr">
        <is>
          <t>Фара левая c c электрокорректором</t>
        </is>
      </c>
      <c r="E38" s="2" t="n">
        <v>2</v>
      </c>
      <c r="F38" s="4" t="n">
        <v>9620</v>
      </c>
      <c r="G38" s="13" t="n"/>
      <c r="H38" s="5">
        <f>IF(G38="","",F38*MIN(G38,E38))</f>
        <v/>
      </c>
    </row>
    <row r="39">
      <c r="A39" s="2" t="inlineStr">
        <is>
          <t>Skoda Octavia (A5) 2008-2013</t>
        </is>
      </c>
      <c r="B39" s="2" t="inlineStr">
        <is>
          <t>SD030939R</t>
        </is>
      </c>
      <c r="C39" s="2" t="inlineStr">
        <is>
          <t>1Z1941018S</t>
        </is>
      </c>
      <c r="D39" s="2" t="inlineStr">
        <is>
          <t>Фара правая c электрическим корректором</t>
        </is>
      </c>
      <c r="E39" s="2" t="n">
        <v>4</v>
      </c>
      <c r="F39" s="4" t="n">
        <v>4990</v>
      </c>
      <c r="G39" s="13" t="n"/>
      <c r="H39" s="5">
        <f>IF(G39="","",F39*MIN(G39,E39))</f>
        <v/>
      </c>
    </row>
    <row r="40">
      <c r="A40" s="2" t="inlineStr">
        <is>
          <t>Skoda Octavia / Yeti 2008-2013</t>
        </is>
      </c>
      <c r="B40" s="2" t="inlineStr">
        <is>
          <t>AD33001A</t>
        </is>
      </c>
      <c r="C40" s="2" t="inlineStr">
        <is>
          <t>1K0825235AB</t>
        </is>
      </c>
      <c r="D40" s="2" t="inlineStr">
        <is>
          <t>Защита под бампер</t>
        </is>
      </c>
      <c r="E40" s="2" t="n">
        <v>4</v>
      </c>
      <c r="F40" s="4" t="n">
        <v>1160</v>
      </c>
      <c r="G40" s="13" t="n"/>
      <c r="H40" s="5">
        <f>IF(G40="","",F40*MIN(G40,E40))</f>
        <v/>
      </c>
    </row>
    <row r="41">
      <c r="A41" s="2" t="inlineStr">
        <is>
          <t>Skoda Octavia 1996-2008</t>
        </is>
      </c>
      <c r="B41" s="2" t="inlineStr">
        <is>
          <t>SD07002GA</t>
        </is>
      </c>
      <c r="C41" s="2" t="inlineStr">
        <is>
          <t>1U0853651</t>
        </is>
      </c>
      <c r="D41" s="2" t="inlineStr">
        <is>
          <t>Решетка радиатора</t>
        </is>
      </c>
      <c r="E41" s="2" t="n">
        <v>11</v>
      </c>
      <c r="F41" s="4" t="n">
        <v>1460</v>
      </c>
      <c r="G41" s="13" t="n"/>
      <c r="H41" s="5">
        <f>IF(G41="","",F41*MIN(G41,E41))</f>
        <v/>
      </c>
    </row>
    <row r="42">
      <c r="A42" s="2" t="inlineStr">
        <is>
          <t>Skoda Octavia 2000-2010</t>
        </is>
      </c>
      <c r="B42" s="2" t="inlineStr">
        <is>
          <t>SD07007GAL</t>
        </is>
      </c>
      <c r="C42" s="2" t="inlineStr">
        <is>
          <t>1U0807367B01C</t>
        </is>
      </c>
      <c r="D42" s="2" t="inlineStr">
        <is>
          <t>Решетка в бампер левая</t>
        </is>
      </c>
      <c r="E42" s="2" t="n">
        <v>13</v>
      </c>
      <c r="F42" s="4" t="n">
        <v>160</v>
      </c>
      <c r="G42" s="13" t="n"/>
      <c r="H42" s="5">
        <f>IF(G42="","",F42*MIN(G42,E42))</f>
        <v/>
      </c>
    </row>
    <row r="43">
      <c r="A43" s="2" t="inlineStr">
        <is>
          <t>Skoda Octavia 2000-2010</t>
        </is>
      </c>
      <c r="B43" s="2" t="inlineStr">
        <is>
          <t>SD07007GAR</t>
        </is>
      </c>
      <c r="C43" s="2" t="inlineStr">
        <is>
          <t>1U0807368B01C</t>
        </is>
      </c>
      <c r="D43" s="2" t="inlineStr">
        <is>
          <t>Решетка в бампер правая</t>
        </is>
      </c>
      <c r="E43" s="2" t="n">
        <v>2</v>
      </c>
      <c r="F43" s="4" t="n">
        <v>250</v>
      </c>
      <c r="G43" s="13" t="n"/>
      <c r="H43" s="5">
        <f>IF(G43="","",F43*MIN(G43,E43))</f>
        <v/>
      </c>
    </row>
    <row r="44">
      <c r="A44" s="2" t="inlineStr">
        <is>
          <t>Skoda Octavia 2000-2010</t>
        </is>
      </c>
      <c r="B44" s="2" t="inlineStr">
        <is>
          <t>665-1903R-UE</t>
        </is>
      </c>
      <c r="C44" s="2" t="inlineStr">
        <is>
          <t>1U6945112C</t>
        </is>
      </c>
      <c r="D44" s="2" t="inlineStr">
        <is>
          <t>Фонарь правый</t>
        </is>
      </c>
      <c r="E44" s="2" t="n">
        <v>1</v>
      </c>
      <c r="F44" s="4" t="n">
        <v>3630</v>
      </c>
      <c r="G44" s="13" t="n"/>
      <c r="H44" s="5">
        <f>IF(G44="","",F44*MIN(G44,E44))</f>
        <v/>
      </c>
    </row>
    <row r="45">
      <c r="A45" s="2" t="inlineStr">
        <is>
          <t>Skoda Octavia 2004-2009</t>
        </is>
      </c>
      <c r="B45" s="2" t="inlineStr">
        <is>
          <t>SD030510BR</t>
        </is>
      </c>
      <c r="C45" s="2" t="inlineStr">
        <is>
          <t>1Z5807423B41</t>
        </is>
      </c>
      <c r="D45" s="2" t="inlineStr">
        <is>
          <t>Молдинг заднего бампера</t>
        </is>
      </c>
      <c r="E45" s="2" t="n">
        <v>5</v>
      </c>
      <c r="F45" s="4" t="n">
        <v>1030</v>
      </c>
      <c r="G45" s="13" t="n"/>
      <c r="H45" s="5">
        <f>IF(G45="","",F45*MIN(G45,E45))</f>
        <v/>
      </c>
    </row>
    <row r="46">
      <c r="A46" s="2" t="inlineStr">
        <is>
          <t>Skoda Octavia 2008-2013</t>
        </is>
      </c>
      <c r="B46" s="2" t="inlineStr">
        <is>
          <t>SD030957-1L</t>
        </is>
      </c>
      <c r="C46" s="2" t="inlineStr">
        <is>
          <t>1Z5807393</t>
        </is>
      </c>
      <c r="D46" s="2" t="inlineStr">
        <is>
          <t>Крепление заднего бампера левое №2</t>
        </is>
      </c>
      <c r="E46" s="2" t="n">
        <v>2</v>
      </c>
      <c r="F46" s="4" t="n">
        <v>270</v>
      </c>
      <c r="G46" s="13" t="n"/>
      <c r="H46" s="5">
        <f>IF(G46="","",F46*MIN(G46,E46))</f>
        <v/>
      </c>
    </row>
    <row r="47">
      <c r="A47" s="2" t="inlineStr">
        <is>
          <t>Skoda Octavia 2008-2013</t>
        </is>
      </c>
      <c r="B47" s="2" t="inlineStr">
        <is>
          <t xml:space="preserve">SD030957-2R </t>
        </is>
      </c>
      <c r="C47" s="2" t="inlineStr">
        <is>
          <t>1Z5807864</t>
        </is>
      </c>
      <c r="D47" s="2" t="inlineStr">
        <is>
          <t>Крепление заднего бампера правое №1</t>
        </is>
      </c>
      <c r="E47" s="2" t="n">
        <v>5</v>
      </c>
      <c r="F47" s="4" t="n">
        <v>220</v>
      </c>
      <c r="G47" s="13" t="n"/>
      <c r="H47" s="5">
        <f>IF(G47="","",F47*MIN(G47,E47))</f>
        <v/>
      </c>
    </row>
    <row r="48">
      <c r="A48" s="2" t="inlineStr">
        <is>
          <t>Skoda Octavia 2012-2017</t>
        </is>
      </c>
      <c r="B48" s="2" t="inlineStr">
        <is>
          <t>SD031456</t>
        </is>
      </c>
      <c r="C48" s="2" t="inlineStr">
        <is>
          <t>5E5807421</t>
        </is>
      </c>
      <c r="D48" s="2" t="inlineStr">
        <is>
          <t>Бампер задний</t>
        </is>
      </c>
      <c r="E48" s="2" t="n">
        <v>6</v>
      </c>
      <c r="F48" s="4" t="n">
        <v>3180</v>
      </c>
      <c r="G48" s="13" t="n"/>
      <c r="H48" s="5">
        <f>IF(G48="","",F48*MIN(G48,E48))</f>
        <v/>
      </c>
    </row>
    <row r="49">
      <c r="A49" s="2" t="inlineStr">
        <is>
          <t>Skoda Octavia 2012-2017</t>
        </is>
      </c>
      <c r="B49" s="2" t="inlineStr">
        <is>
          <t>SD031432</t>
        </is>
      </c>
      <c r="C49" s="2" t="inlineStr">
        <is>
          <t>5E0807217</t>
        </is>
      </c>
      <c r="D49" s="2" t="inlineStr">
        <is>
          <t>Бампер передний</t>
        </is>
      </c>
      <c r="E49" s="2" t="n">
        <v>5</v>
      </c>
      <c r="F49" s="4" t="n">
        <v>3830</v>
      </c>
      <c r="G49" s="13" t="n"/>
      <c r="H49" s="5">
        <f>IF(G49="","",F49*MIN(G49,E49))</f>
        <v/>
      </c>
    </row>
    <row r="50">
      <c r="A50" s="2" t="inlineStr">
        <is>
          <t>Skoda Octavia 2012-2017</t>
        </is>
      </c>
      <c r="B50" s="2" t="inlineStr">
        <is>
          <t>SD04018BA</t>
        </is>
      </c>
      <c r="C50" s="2" t="inlineStr">
        <is>
          <t>5E0807217</t>
        </is>
      </c>
      <c r="D50" s="2" t="inlineStr">
        <is>
          <t>Бампер передний с решеткой радиатора</t>
        </is>
      </c>
      <c r="E50" s="2" t="n">
        <v>1</v>
      </c>
      <c r="F50" s="4" t="n">
        <v>5290</v>
      </c>
      <c r="G50" s="13" t="n"/>
      <c r="H50" s="5">
        <f>IF(G50="","",F50*MIN(G50,E50))</f>
        <v/>
      </c>
    </row>
    <row r="51">
      <c r="A51" s="2" t="inlineStr">
        <is>
          <t>Skoda Octavia 2012-2017</t>
        </is>
      </c>
      <c r="B51" s="2" t="inlineStr">
        <is>
          <t>SD031427L</t>
        </is>
      </c>
      <c r="C51" s="2" t="inlineStr">
        <is>
          <t>5E0941701</t>
        </is>
      </c>
      <c r="D51" s="2" t="inlineStr">
        <is>
          <t>Туманка левая хром</t>
        </is>
      </c>
      <c r="E51" s="2" t="n">
        <v>2</v>
      </c>
      <c r="F51" s="4" t="n">
        <v>820</v>
      </c>
      <c r="G51" s="13" t="n"/>
      <c r="H51" s="5">
        <f>IF(G51="","",F51*MIN(G51,E51))</f>
        <v/>
      </c>
    </row>
    <row r="52">
      <c r="A52" s="2" t="inlineStr">
        <is>
          <t>Skoda Octavia 2012-2017 4D</t>
        </is>
      </c>
      <c r="B52" s="2" t="inlineStr">
        <is>
          <t xml:space="preserve">SD031470AR </t>
        </is>
      </c>
      <c r="C52" s="2" t="inlineStr">
        <is>
          <t>5E5945112</t>
        </is>
      </c>
      <c r="D52" s="2" t="inlineStr">
        <is>
          <t>Фонарь правый</t>
        </is>
      </c>
      <c r="E52" s="2" t="n">
        <v>1</v>
      </c>
      <c r="F52" s="4" t="n">
        <v>3650</v>
      </c>
      <c r="G52" s="13" t="n"/>
      <c r="H52" s="5">
        <f>IF(G52="","",F52*MIN(G52,E52))</f>
        <v/>
      </c>
    </row>
    <row r="53">
      <c r="A53" s="2" t="inlineStr">
        <is>
          <t>Skoda Octavia 2012-2017 Дисконт 15%</t>
        </is>
      </c>
      <c r="B53" s="2" t="inlineStr">
        <is>
          <t xml:space="preserve">20-E684-05-2BUC </t>
        </is>
      </c>
      <c r="C53" s="2" t="inlineStr">
        <is>
          <t>5E1941017</t>
        </is>
      </c>
      <c r="D53" s="2" t="inlineStr">
        <is>
          <t>Фара левая черная с электрическим корректором</t>
        </is>
      </c>
      <c r="E53" s="2" t="n">
        <v>1</v>
      </c>
      <c r="F53" s="4" t="n">
        <v>7030</v>
      </c>
      <c r="G53" s="13" t="n"/>
      <c r="H53" s="5">
        <f>IF(G53="","",F53*MIN(G53,E53))</f>
        <v/>
      </c>
    </row>
    <row r="54">
      <c r="A54" s="2" t="inlineStr">
        <is>
          <t>Skoda Octavia 2012-2017 Дисконт 20%</t>
        </is>
      </c>
      <c r="B54" s="2" t="inlineStr">
        <is>
          <t>20-E684-05-2BUC</t>
        </is>
      </c>
      <c r="C54" s="2" t="inlineStr">
        <is>
          <t>5E1941017</t>
        </is>
      </c>
      <c r="D54" s="2" t="inlineStr">
        <is>
          <t>Фара левая черная с электрическим корректором</t>
        </is>
      </c>
      <c r="E54" s="2" t="n">
        <v>1</v>
      </c>
      <c r="F54" s="4" t="n">
        <v>9350</v>
      </c>
      <c r="G54" s="13" t="n"/>
      <c r="H54" s="5">
        <f>IF(G54="","",F54*MIN(G54,E54))</f>
        <v/>
      </c>
    </row>
    <row r="55">
      <c r="A55" s="2" t="inlineStr">
        <is>
          <t>Skoda Octavia 2012-2020</t>
        </is>
      </c>
      <c r="B55" s="2" t="inlineStr">
        <is>
          <t>SD031759</t>
        </is>
      </c>
      <c r="C55" s="2" t="inlineStr">
        <is>
          <t>5E5807521A</t>
        </is>
      </c>
      <c r="D55" s="2" t="inlineStr">
        <is>
          <t>Бампер задний (спойлер бампера)</t>
        </is>
      </c>
      <c r="E55" s="2" t="n">
        <v>1</v>
      </c>
      <c r="F55" s="4" t="n">
        <v>1060</v>
      </c>
      <c r="G55" s="13" t="n"/>
      <c r="H55" s="5">
        <f>IF(G55="","",F55*MIN(G55,E55))</f>
        <v/>
      </c>
    </row>
    <row r="56">
      <c r="A56" s="2" t="inlineStr">
        <is>
          <t>Skoda Octavia 2012-2020</t>
        </is>
      </c>
      <c r="B56" s="2" t="inlineStr">
        <is>
          <t>ST-SD27-000B-2</t>
        </is>
      </c>
      <c r="C56" s="2" t="inlineStr">
        <is>
          <t>5E0807055</t>
        </is>
      </c>
      <c r="D56" s="2" t="inlineStr">
        <is>
          <t>Крепление переднего бампера левое</t>
        </is>
      </c>
      <c r="E56" s="2" t="n">
        <v>6</v>
      </c>
      <c r="F56" s="4" t="n">
        <v>190</v>
      </c>
      <c r="G56" s="13" t="n"/>
      <c r="H56" s="5">
        <f>IF(G56="","",F56*MIN(G56,E56))</f>
        <v/>
      </c>
    </row>
    <row r="57">
      <c r="A57" s="2" t="inlineStr">
        <is>
          <t>Skoda Octavia 2012-2020</t>
        </is>
      </c>
      <c r="B57" s="2" t="inlineStr">
        <is>
          <t>ST-SD27-000B-1</t>
        </is>
      </c>
      <c r="C57" s="2" t="inlineStr">
        <is>
          <t>5E0807056</t>
        </is>
      </c>
      <c r="D57" s="2" t="inlineStr">
        <is>
          <t>Крепление переднего бампера правое</t>
        </is>
      </c>
      <c r="E57" s="2" t="n">
        <v>8</v>
      </c>
      <c r="F57" s="4" t="n">
        <v>80</v>
      </c>
      <c r="G57" s="13" t="n"/>
      <c r="H57" s="5">
        <f>IF(G57="","",F57*MIN(G57,E57))</f>
        <v/>
      </c>
    </row>
    <row r="58">
      <c r="A58" s="2" t="inlineStr">
        <is>
          <t>Skoda Octavia 2012-2020</t>
        </is>
      </c>
      <c r="B58" s="2" t="inlineStr">
        <is>
          <t>SD031434</t>
        </is>
      </c>
      <c r="C58" s="2" t="inlineStr">
        <is>
          <t>5E0807109</t>
        </is>
      </c>
      <c r="D58" s="2" t="inlineStr">
        <is>
          <t>Усилитель переднего бампера</t>
        </is>
      </c>
      <c r="E58" s="2" t="n">
        <v>1</v>
      </c>
      <c r="F58" s="4" t="n">
        <v>1770</v>
      </c>
      <c r="G58" s="13" t="n"/>
      <c r="H58" s="5">
        <f>IF(G58="","",F58*MIN(G58,E58))</f>
        <v/>
      </c>
    </row>
    <row r="59">
      <c r="A59" s="2" t="inlineStr">
        <is>
          <t>Skoda Octavia 2016-2020</t>
        </is>
      </c>
      <c r="B59" s="2" t="inlineStr">
        <is>
          <t xml:space="preserve">SD031756 </t>
        </is>
      </c>
      <c r="C59" s="2" t="inlineStr">
        <is>
          <t>5E5807421H</t>
        </is>
      </c>
      <c r="D59" s="2" t="inlineStr">
        <is>
          <t>Бампер задний</t>
        </is>
      </c>
      <c r="E59" s="2" t="n">
        <v>3</v>
      </c>
      <c r="F59" s="4" t="n">
        <v>6990</v>
      </c>
      <c r="G59" s="13" t="n"/>
      <c r="H59" s="5">
        <f>IF(G59="","",F59*MIN(G59,E59))</f>
        <v/>
      </c>
    </row>
    <row r="60">
      <c r="A60" s="2" t="inlineStr">
        <is>
          <t>Skoda Octavia 2016-2020</t>
        </is>
      </c>
      <c r="B60" s="2" t="inlineStr">
        <is>
          <t>SD0317081</t>
        </is>
      </c>
      <c r="C60" s="2" t="inlineStr">
        <is>
          <t>5E0853677M</t>
        </is>
      </c>
      <c r="D60" s="2" t="inlineStr">
        <is>
          <t>Решетка в бампер</t>
        </is>
      </c>
      <c r="E60" s="2" t="n">
        <v>1</v>
      </c>
      <c r="F60" s="4" t="n">
        <v>1650</v>
      </c>
      <c r="G60" s="13" t="n"/>
      <c r="H60" s="5">
        <f>IF(G60="","",F60*MIN(G60,E60))</f>
        <v/>
      </c>
    </row>
    <row r="61">
      <c r="A61" s="2" t="inlineStr">
        <is>
          <t>Skoda Octavia 2016-2020</t>
        </is>
      </c>
      <c r="B61" s="2" t="inlineStr">
        <is>
          <t>SD0317371</t>
        </is>
      </c>
      <c r="C61" s="2" t="inlineStr">
        <is>
          <t>5E0853653A</t>
        </is>
      </c>
      <c r="D61" s="2" t="inlineStr">
        <is>
          <t>Решетка радиатора с хром молдингом</t>
        </is>
      </c>
      <c r="E61" s="2" t="n">
        <v>3</v>
      </c>
      <c r="F61" s="4" t="n">
        <v>4510</v>
      </c>
      <c r="G61" s="13" t="n"/>
      <c r="H61" s="5">
        <f>IF(G61="","",F61*MIN(G61,E61))</f>
        <v/>
      </c>
    </row>
    <row r="62">
      <c r="A62" s="2" t="inlineStr">
        <is>
          <t>Skoda Octavia 2016-2020</t>
        </is>
      </c>
      <c r="B62" s="2" t="inlineStr">
        <is>
          <t>SD031727R</t>
        </is>
      </c>
      <c r="C62" s="2" t="inlineStr">
        <is>
          <t>5E0941700F</t>
        </is>
      </c>
      <c r="D62" s="2" t="inlineStr">
        <is>
          <t>Туманка правая</t>
        </is>
      </c>
      <c r="E62" s="2" t="n">
        <v>1</v>
      </c>
      <c r="F62" s="4" t="n">
        <v>3250</v>
      </c>
      <c r="G62" s="13" t="n"/>
      <c r="H62" s="5">
        <f>IF(G62="","",F62*MIN(G62,E62))</f>
        <v/>
      </c>
    </row>
    <row r="63">
      <c r="A63" s="2" t="inlineStr">
        <is>
          <t>Skoda Octavia 2016-2020</t>
        </is>
      </c>
      <c r="B63" s="2" t="inlineStr">
        <is>
          <t>SD031770OR</t>
        </is>
      </c>
      <c r="C63" s="2" t="inlineStr">
        <is>
          <t>5E5945712</t>
        </is>
      </c>
      <c r="D63" s="2" t="inlineStr">
        <is>
          <t>Фонарь правый LED</t>
        </is>
      </c>
      <c r="E63" s="2" t="n">
        <v>1</v>
      </c>
      <c r="F63" s="4" t="n">
        <v>8290</v>
      </c>
      <c r="G63" s="13" t="n"/>
      <c r="H63" s="5">
        <f>IF(G63="","",F63*MIN(G63,E63))</f>
        <v/>
      </c>
    </row>
    <row r="64">
      <c r="A64" s="2" t="inlineStr">
        <is>
          <t>Skoda Octavia 2016-2020 Дисконт 15%</t>
        </is>
      </c>
      <c r="B64" s="2" t="inlineStr">
        <is>
          <t>SD031756UC</t>
        </is>
      </c>
      <c r="C64" s="2" t="inlineStr">
        <is>
          <t>5E5807421H</t>
        </is>
      </c>
      <c r="D64" s="2" t="inlineStr">
        <is>
          <t>Бампер задний</t>
        </is>
      </c>
      <c r="E64" s="2" t="n">
        <v>2</v>
      </c>
      <c r="F64" s="4" t="n">
        <v>6990</v>
      </c>
      <c r="G64" s="13" t="n"/>
      <c r="H64" s="5">
        <f>IF(G64="","",F64*MIN(G64,E64))</f>
        <v/>
      </c>
    </row>
    <row r="65">
      <c r="A65" s="2" t="inlineStr">
        <is>
          <t>Skoda Octavia 2017-2020</t>
        </is>
      </c>
      <c r="B65" s="2" t="inlineStr">
        <is>
          <t xml:space="preserve">SD031777R </t>
        </is>
      </c>
      <c r="C65" s="2" t="inlineStr">
        <is>
          <t>5E08537682ZZ</t>
        </is>
      </c>
      <c r="D65" s="2" t="inlineStr">
        <is>
          <t>Молдинг оправы туманки правый</t>
        </is>
      </c>
      <c r="E65" s="2" t="n">
        <v>1</v>
      </c>
      <c r="F65" s="4" t="n">
        <v>420</v>
      </c>
      <c r="G65" s="13" t="n"/>
      <c r="H65" s="5">
        <f>IF(G65="","",F65*MIN(G65,E65))</f>
        <v/>
      </c>
    </row>
    <row r="66">
      <c r="A66" s="2" t="inlineStr">
        <is>
          <t>Skoda Octavia 2019-2024</t>
        </is>
      </c>
      <c r="B66" s="2" t="inlineStr">
        <is>
          <t>16-VA21-03E</t>
        </is>
      </c>
      <c r="C66" s="2" t="inlineStr">
        <is>
          <t>5ER807221</t>
        </is>
      </c>
      <c r="D66" s="2" t="inlineStr">
        <is>
          <t>Бампер передний (лекало под омыватели)</t>
        </is>
      </c>
      <c r="E66" s="2" t="n">
        <v>2</v>
      </c>
      <c r="F66" s="4" t="n">
        <v>3820</v>
      </c>
      <c r="G66" s="13" t="n"/>
      <c r="H66" s="5">
        <f>IF(G66="","",F66*MIN(G66,E66))</f>
        <v/>
      </c>
    </row>
    <row r="67">
      <c r="A67" s="2" t="inlineStr">
        <is>
          <t>Skoda Octavia 2019-2024</t>
        </is>
      </c>
      <c r="B67" s="2" t="inlineStr">
        <is>
          <t>SD10025AL</t>
        </is>
      </c>
      <c r="C67" s="2" t="inlineStr">
        <is>
          <t>5E3821105</t>
        </is>
      </c>
      <c r="D67" s="2" t="inlineStr">
        <is>
          <t>Крыло левое</t>
        </is>
      </c>
      <c r="E67" s="2" t="n">
        <v>1</v>
      </c>
      <c r="F67" s="4" t="n">
        <v>7340</v>
      </c>
      <c r="G67" s="13" t="n"/>
      <c r="H67" s="5">
        <f>IF(G67="","",F67*MIN(G67,E67))</f>
        <v/>
      </c>
    </row>
    <row r="68">
      <c r="A68" s="2" t="inlineStr">
        <is>
          <t>Skoda Octavia 2019-2024</t>
        </is>
      </c>
      <c r="B68" s="2" t="inlineStr">
        <is>
          <t>SD10025AR</t>
        </is>
      </c>
      <c r="C68" s="2" t="inlineStr">
        <is>
          <t>5E3821106</t>
        </is>
      </c>
      <c r="D68" s="2" t="inlineStr">
        <is>
          <t>Крыло правое</t>
        </is>
      </c>
      <c r="E68" s="2" t="n">
        <v>1</v>
      </c>
      <c r="F68" s="4" t="n">
        <v>7010</v>
      </c>
      <c r="G68" s="13" t="n"/>
      <c r="H68" s="5">
        <f>IF(G68="","",F68*MIN(G68,E68))</f>
        <v/>
      </c>
    </row>
    <row r="69">
      <c r="A69" s="2" t="inlineStr">
        <is>
          <t>Skoda Octavia 2019-2024</t>
        </is>
      </c>
      <c r="B69" s="2" t="inlineStr">
        <is>
          <t>ST-311-0013</t>
        </is>
      </c>
      <c r="C69" s="2" t="inlineStr">
        <is>
          <t>5E38537672ZZ</t>
        </is>
      </c>
      <c r="D69" s="2" t="inlineStr">
        <is>
          <t>Молдинг бампера левый</t>
        </is>
      </c>
      <c r="E69" s="2" t="n">
        <v>5</v>
      </c>
      <c r="F69" s="4" t="n">
        <v>430</v>
      </c>
      <c r="G69" s="13" t="n"/>
      <c r="H69" s="5">
        <f>IF(G69="","",F69*MIN(G69,E69))</f>
        <v/>
      </c>
    </row>
    <row r="70">
      <c r="A70" s="2" t="inlineStr">
        <is>
          <t>Skoda Octavia 2019-2024</t>
        </is>
      </c>
      <c r="B70" s="2" t="inlineStr">
        <is>
          <t>ST-311-0014</t>
        </is>
      </c>
      <c r="C70" s="2" t="inlineStr">
        <is>
          <t>5E38537682ZZ</t>
        </is>
      </c>
      <c r="D70" s="2" t="inlineStr">
        <is>
          <t>Молдинг бампера правый</t>
        </is>
      </c>
      <c r="E70" s="2" t="n">
        <v>5</v>
      </c>
      <c r="F70" s="4" t="n">
        <v>430</v>
      </c>
      <c r="G70" s="13" t="n"/>
      <c r="H70" s="5">
        <f>IF(G70="","",F70*MIN(G70,E70))</f>
        <v/>
      </c>
    </row>
    <row r="71">
      <c r="A71" s="2" t="inlineStr">
        <is>
          <t>Skoda Octavia 2019-2024</t>
        </is>
      </c>
      <c r="B71" s="2" t="inlineStr">
        <is>
          <t>ST-78-0014</t>
        </is>
      </c>
      <c r="C71" s="2" t="inlineStr">
        <is>
          <t>5E38537612ZZ</t>
        </is>
      </c>
      <c r="D71" s="2" t="inlineStr">
        <is>
          <t>Молдинг решетки радиатора хром</t>
        </is>
      </c>
      <c r="E71" s="2" t="n">
        <v>6</v>
      </c>
      <c r="F71" s="4" t="n">
        <v>630</v>
      </c>
      <c r="G71" s="13" t="n"/>
      <c r="H71" s="5">
        <f>IF(G71="","",F71*MIN(G71,E71))</f>
        <v/>
      </c>
    </row>
    <row r="72">
      <c r="A72" s="2" t="inlineStr">
        <is>
          <t>Skoda Octavia 2019-2024</t>
        </is>
      </c>
      <c r="B72" s="2" t="inlineStr">
        <is>
          <t>USK15-34112</t>
        </is>
      </c>
      <c r="C72" s="2" t="inlineStr">
        <is>
          <t>5E3807682A9B9</t>
        </is>
      </c>
      <c r="D72" s="2" t="inlineStr">
        <is>
          <t>Оправа туманки правая</t>
        </is>
      </c>
      <c r="E72" s="2" t="n">
        <v>5</v>
      </c>
      <c r="F72" s="4" t="n">
        <v>540</v>
      </c>
      <c r="G72" s="13" t="n"/>
      <c r="H72" s="5">
        <f>IF(G72="","",F72*MIN(G72,E72))</f>
        <v/>
      </c>
    </row>
    <row r="73">
      <c r="A73" s="2" t="inlineStr">
        <is>
          <t>Skoda Octavia 2019-2024</t>
        </is>
      </c>
      <c r="B73" s="2" t="inlineStr">
        <is>
          <t>USK15-19111</t>
        </is>
      </c>
      <c r="C73" s="2" t="inlineStr">
        <is>
          <t>5E3809957F</t>
        </is>
      </c>
      <c r="D73" s="2" t="inlineStr">
        <is>
          <t>Подкрылок левый передний</t>
        </is>
      </c>
      <c r="E73" s="2" t="n">
        <v>5</v>
      </c>
      <c r="F73" s="4" t="n">
        <v>1590</v>
      </c>
      <c r="G73" s="13" t="n"/>
      <c r="H73" s="5">
        <f>IF(G73="","",F73*MIN(G73,E73))</f>
        <v/>
      </c>
    </row>
    <row r="74">
      <c r="A74" s="2" t="inlineStr">
        <is>
          <t>Skoda Octavia 2019-2024</t>
        </is>
      </c>
      <c r="B74" s="2" t="inlineStr">
        <is>
          <t>USK15-39110</t>
        </is>
      </c>
      <c r="C74" s="2" t="inlineStr">
        <is>
          <t>5E3805588A</t>
        </is>
      </c>
      <c r="D74" s="2" t="inlineStr">
        <is>
          <t>Рамка радиатора</t>
        </is>
      </c>
      <c r="E74" s="2" t="n">
        <v>1</v>
      </c>
      <c r="F74" s="4" t="n">
        <v>9440</v>
      </c>
      <c r="G74" s="13" t="n"/>
      <c r="H74" s="5">
        <f>IF(G74="","",F74*MIN(G74,E74))</f>
        <v/>
      </c>
    </row>
    <row r="75">
      <c r="A75" s="2" t="inlineStr">
        <is>
          <t>Skoda Octavia 2019-2024</t>
        </is>
      </c>
      <c r="B75" s="2" t="inlineStr">
        <is>
          <t xml:space="preserve">16-VA21-06B </t>
        </is>
      </c>
      <c r="C75" s="2" t="inlineStr">
        <is>
          <t>5E3853677A9B9</t>
        </is>
      </c>
      <c r="D75" s="2" t="inlineStr">
        <is>
          <t>Решетка в бампер (под хром молдинг)</t>
        </is>
      </c>
      <c r="E75" s="2" t="n">
        <v>5</v>
      </c>
      <c r="F75" s="4" t="n">
        <v>290</v>
      </c>
      <c r="G75" s="13" t="n"/>
      <c r="H75" s="5">
        <f>IF(G75="","",F75*MIN(G75,E75))</f>
        <v/>
      </c>
    </row>
    <row r="76">
      <c r="A76" s="2" t="inlineStr">
        <is>
          <t>Skoda Octavia 2019-2024</t>
        </is>
      </c>
      <c r="B76" s="2" t="inlineStr">
        <is>
          <t>USK15-32110</t>
        </is>
      </c>
      <c r="C76" s="2" t="inlineStr">
        <is>
          <t>5E3853653ZD4</t>
        </is>
      </c>
      <c r="D76" s="2" t="inlineStr">
        <is>
          <t>Решетка радиатора</t>
        </is>
      </c>
      <c r="E76" s="2" t="n">
        <v>3</v>
      </c>
      <c r="F76" s="4" t="n">
        <v>1100</v>
      </c>
      <c r="G76" s="13" t="n"/>
      <c r="H76" s="5">
        <f>IF(G76="","",F76*MIN(G76,E76))</f>
        <v/>
      </c>
    </row>
    <row r="77">
      <c r="A77" s="2" t="inlineStr">
        <is>
          <t>Skoda Octavia 2019-Н.В.</t>
        </is>
      </c>
      <c r="B77" s="2" t="inlineStr">
        <is>
          <t>ST-14-0116</t>
        </is>
      </c>
      <c r="C77" s="2" t="inlineStr">
        <is>
          <t>5E3807055</t>
        </is>
      </c>
      <c r="D77" s="2" t="inlineStr">
        <is>
          <t>Крепление переднего бампера левое</t>
        </is>
      </c>
      <c r="E77" s="2" t="n">
        <v>5</v>
      </c>
      <c r="F77" s="4" t="n">
        <v>260</v>
      </c>
      <c r="G77" s="13" t="n"/>
      <c r="H77" s="5">
        <f>IF(G77="","",F77*MIN(G77,E77))</f>
        <v/>
      </c>
    </row>
    <row r="78">
      <c r="A78" s="2" t="inlineStr">
        <is>
          <t>Skoda Octavia 2019-Н.В.</t>
        </is>
      </c>
      <c r="B78" s="2" t="inlineStr">
        <is>
          <t>ST-14-0117</t>
        </is>
      </c>
      <c r="C78" s="2" t="inlineStr">
        <is>
          <t>5E3807056</t>
        </is>
      </c>
      <c r="D78" s="2" t="inlineStr">
        <is>
          <t>Крепление переднего бампера правое</t>
        </is>
      </c>
      <c r="E78" s="2" t="n">
        <v>6</v>
      </c>
      <c r="F78" s="4" t="n">
        <v>290</v>
      </c>
      <c r="G78" s="13" t="n"/>
      <c r="H78" s="5">
        <f>IF(G78="","",F78*MIN(G78,E78))</f>
        <v/>
      </c>
    </row>
    <row r="79">
      <c r="A79" s="2" t="inlineStr">
        <is>
          <t>Skoda Rapid 2012-2017</t>
        </is>
      </c>
      <c r="B79" s="2" t="inlineStr">
        <is>
          <t>SD041327R</t>
        </is>
      </c>
      <c r="C79" s="2" t="inlineStr">
        <is>
          <t>5JA941702</t>
        </is>
      </c>
      <c r="D79" s="2" t="inlineStr">
        <is>
          <t>Туманка правая</t>
        </is>
      </c>
      <c r="E79" s="2" t="n">
        <v>2</v>
      </c>
      <c r="F79" s="4" t="n">
        <v>610</v>
      </c>
      <c r="G79" s="13" t="n"/>
      <c r="H79" s="5">
        <f>IF(G79="","",F79*MIN(G79,E79))</f>
        <v/>
      </c>
    </row>
    <row r="80">
      <c r="A80" s="2" t="inlineStr">
        <is>
          <t>Skoda Rapid 2012-2017</t>
        </is>
      </c>
      <c r="B80" s="2" t="inlineStr">
        <is>
          <t>19-C613-A1-2B</t>
        </is>
      </c>
      <c r="C80" s="2" t="inlineStr">
        <is>
          <t>5JA941702A</t>
        </is>
      </c>
      <c r="D80" s="2" t="inlineStr">
        <is>
          <t>Туманка правая чёрная</t>
        </is>
      </c>
      <c r="E80" s="2" t="n">
        <v>1</v>
      </c>
      <c r="F80" s="4" t="n">
        <v>1970</v>
      </c>
      <c r="G80" s="13" t="n"/>
      <c r="H80" s="5">
        <f>IF(G80="","",F80*MIN(G80,E80))</f>
        <v/>
      </c>
    </row>
    <row r="81">
      <c r="A81" s="2" t="inlineStr">
        <is>
          <t>Skoda Rapid 2012-2017 (5к)</t>
        </is>
      </c>
      <c r="B81" s="2" t="inlineStr">
        <is>
          <t>SDRAP14-451-L</t>
        </is>
      </c>
      <c r="C81" s="2" t="inlineStr">
        <is>
          <t>5JB857507A9B9</t>
        </is>
      </c>
      <c r="D81" s="2" t="inlineStr">
        <is>
          <t>Зеркало левое электро/подогрев</t>
        </is>
      </c>
      <c r="E81" s="2" t="n">
        <v>3</v>
      </c>
      <c r="F81" s="4" t="n">
        <v>1040</v>
      </c>
      <c r="G81" s="13" t="n"/>
      <c r="H81" s="5">
        <f>IF(G81="","",F81*MIN(G81,E81))</f>
        <v/>
      </c>
    </row>
    <row r="82">
      <c r="A82" s="2" t="inlineStr">
        <is>
          <t>Skoda Rapid 2012-2017 (5к)</t>
        </is>
      </c>
      <c r="B82" s="2" t="inlineStr">
        <is>
          <t>SDRAP14-451-R</t>
        </is>
      </c>
      <c r="C82" s="2" t="inlineStr">
        <is>
          <t>5JB857508A9B9</t>
        </is>
      </c>
      <c r="D82" s="2" t="inlineStr">
        <is>
          <t>Зеркало правое электро/подогрев</t>
        </is>
      </c>
      <c r="E82" s="2" t="n">
        <v>5</v>
      </c>
      <c r="F82" s="4" t="n">
        <v>1880</v>
      </c>
      <c r="G82" s="13" t="n"/>
      <c r="H82" s="5">
        <f>IF(G82="","",F82*MIN(G82,E82))</f>
        <v/>
      </c>
    </row>
    <row r="83">
      <c r="A83" s="2" t="inlineStr">
        <is>
          <t>Skoda Rapid 2012-2020</t>
        </is>
      </c>
      <c r="B83" s="2" t="inlineStr">
        <is>
          <t>11-E278-01-2B</t>
        </is>
      </c>
      <c r="C83" s="2" t="inlineStr">
        <is>
          <t>5JH945111</t>
        </is>
      </c>
      <c r="D83" s="2" t="inlineStr">
        <is>
          <t>Фонарь левый</t>
        </is>
      </c>
      <c r="E83" s="2" t="n">
        <v>5</v>
      </c>
      <c r="F83" s="4" t="n">
        <v>2150</v>
      </c>
      <c r="G83" s="13" t="n"/>
      <c r="H83" s="5">
        <f>IF(G83="","",F83*MIN(G83,E83))</f>
        <v/>
      </c>
    </row>
    <row r="84">
      <c r="A84" s="2" t="inlineStr">
        <is>
          <t>Skoda Rapid 2012-2020 Pure White LC9A (Белое)(Залом, скол краски) Дисконт 15%</t>
        </is>
      </c>
      <c r="B84" s="2" t="inlineStr">
        <is>
          <t>SYSD016G001BRLC9AUC</t>
        </is>
      </c>
      <c r="C84" s="2" t="inlineStr">
        <is>
          <t>5JA821022B</t>
        </is>
      </c>
      <c r="D84" s="2" t="inlineStr">
        <is>
          <t>Крыло правое с отверстием под повторитель</t>
        </is>
      </c>
      <c r="E84" s="2" t="n">
        <v>1</v>
      </c>
      <c r="F84" s="4" t="n">
        <v>8360</v>
      </c>
      <c r="G84" s="13" t="n"/>
      <c r="H84" s="5">
        <f>IF(G84="","",F84*MIN(G84,E84))</f>
        <v/>
      </c>
    </row>
    <row r="85">
      <c r="A85" s="2" t="inlineStr">
        <is>
          <t>Skoda Rapid 2012-2020 Дисконт 20%</t>
        </is>
      </c>
      <c r="B85" s="2" t="inlineStr">
        <is>
          <t>SD041337UC</t>
        </is>
      </c>
      <c r="C85" s="2" t="inlineStr">
        <is>
          <t>5JA8536519B9</t>
        </is>
      </c>
      <c r="D85" s="2" t="inlineStr">
        <is>
          <t>Решетка радиатора</t>
        </is>
      </c>
      <c r="E85" s="2" t="n">
        <v>1</v>
      </c>
      <c r="F85" s="4" t="n">
        <v>3340</v>
      </c>
      <c r="G85" s="13" t="n"/>
      <c r="H85" s="5">
        <f>IF(G85="","",F85*MIN(G85,E85))</f>
        <v/>
      </c>
    </row>
    <row r="86">
      <c r="A86" s="2" t="inlineStr">
        <is>
          <t>Skoda Rapid 2019-2023</t>
        </is>
      </c>
      <c r="B86" s="2" t="inlineStr">
        <is>
          <t xml:space="preserve">16-AP20-22 </t>
        </is>
      </c>
      <c r="C86" s="2" t="inlineStr">
        <is>
          <t>60U807061</t>
        </is>
      </c>
      <c r="D86" s="2" t="inlineStr">
        <is>
          <t>Бампер передний (спойлер бампера)</t>
        </is>
      </c>
      <c r="E86" s="2" t="n">
        <v>1</v>
      </c>
      <c r="F86" s="4" t="n">
        <v>2400</v>
      </c>
      <c r="G86" s="13" t="n"/>
      <c r="H86" s="5">
        <f>IF(G86="","",F86*MIN(G86,E86))</f>
        <v/>
      </c>
    </row>
    <row r="87">
      <c r="A87" s="2" t="inlineStr">
        <is>
          <t>Skoda Rapid 2019-2023</t>
        </is>
      </c>
      <c r="B87" s="2" t="inlineStr">
        <is>
          <t>SD042043</t>
        </is>
      </c>
      <c r="C87" s="2" t="inlineStr">
        <is>
          <t>60U823031A</t>
        </is>
      </c>
      <c r="D87" s="2" t="inlineStr">
        <is>
          <t>Капот</t>
        </is>
      </c>
      <c r="E87" s="2" t="n">
        <v>2</v>
      </c>
      <c r="F87" s="4" t="n">
        <v>14490</v>
      </c>
      <c r="G87" s="13" t="n"/>
      <c r="H87" s="5">
        <f>IF(G87="","",F87*MIN(G87,E87))</f>
        <v/>
      </c>
    </row>
    <row r="88">
      <c r="A88" s="2" t="inlineStr">
        <is>
          <t>Skoda Superb 08-12</t>
        </is>
      </c>
      <c r="B88" s="2" t="inlineStr">
        <is>
          <t>USK41-17110</t>
        </is>
      </c>
      <c r="C88" s="2" t="inlineStr">
        <is>
          <t>3T0823031</t>
        </is>
      </c>
      <c r="D88" s="2" t="inlineStr">
        <is>
          <t>Капот</t>
        </is>
      </c>
      <c r="E88" s="2" t="n">
        <v>1</v>
      </c>
      <c r="F88" s="4" t="n">
        <v>12260</v>
      </c>
      <c r="G88" s="13" t="n"/>
      <c r="H88" s="5">
        <f>IF(G88="","",F88*MIN(G88,E88))</f>
        <v/>
      </c>
    </row>
    <row r="89">
      <c r="A89" s="2" t="inlineStr">
        <is>
          <t>Skoda Superb 2008-2013 Дисконт 20%</t>
        </is>
      </c>
      <c r="B89" s="2" t="inlineStr">
        <is>
          <t>SD020937-1UC</t>
        </is>
      </c>
      <c r="C89" s="2" t="inlineStr">
        <is>
          <t>3T0853668A</t>
        </is>
      </c>
      <c r="D89" s="2" t="inlineStr">
        <is>
          <t>Решетка радиатора</t>
        </is>
      </c>
      <c r="E89" s="2" t="n">
        <v>1</v>
      </c>
      <c r="F89" s="4" t="n">
        <v>2670</v>
      </c>
      <c r="G89" s="13" t="n"/>
      <c r="H89" s="5">
        <f>IF(G89="","",F89*MIN(G89,E89))</f>
        <v/>
      </c>
    </row>
    <row r="90">
      <c r="A90" s="2" t="inlineStr">
        <is>
          <t>Skoda Superb 2008-2015</t>
        </is>
      </c>
      <c r="B90" s="2" t="inlineStr">
        <is>
          <t>SD020934</t>
        </is>
      </c>
      <c r="C90" s="2" t="inlineStr">
        <is>
          <t>3T0807109C</t>
        </is>
      </c>
      <c r="D90" s="2" t="inlineStr">
        <is>
          <t>Усилитель переднего бампера</t>
        </is>
      </c>
      <c r="E90" s="2" t="n">
        <v>2</v>
      </c>
      <c r="F90" s="4" t="n">
        <v>2040</v>
      </c>
      <c r="G90" s="13" t="n"/>
      <c r="H90" s="5">
        <f>IF(G90="","",F90*MIN(G90,E90))</f>
        <v/>
      </c>
    </row>
    <row r="91">
      <c r="A91" s="2" t="inlineStr">
        <is>
          <t>Skoda Yeti 2009-2014</t>
        </is>
      </c>
      <c r="B91" s="2" t="inlineStr">
        <is>
          <t>SD5001A</t>
        </is>
      </c>
      <c r="C91" s="2" t="inlineStr">
        <is>
          <t>5L0823031</t>
        </is>
      </c>
      <c r="D91" s="2" t="inlineStr">
        <is>
          <t>Капот</t>
        </is>
      </c>
      <c r="E91" s="2" t="n">
        <v>2</v>
      </c>
      <c r="F91" s="4" t="n">
        <v>8730</v>
      </c>
      <c r="G91" s="13" t="n"/>
      <c r="H91" s="5">
        <f>IF(G91="","",F91*MIN(G91,E91))</f>
        <v/>
      </c>
    </row>
    <row r="92">
      <c r="A92" s="2" t="inlineStr">
        <is>
          <t>Skoda Yeti 2009-2014</t>
        </is>
      </c>
      <c r="B92" s="2" t="inlineStr">
        <is>
          <t>USK60-19111</t>
        </is>
      </c>
      <c r="C92" s="2" t="inlineStr">
        <is>
          <t>5L0809957</t>
        </is>
      </c>
      <c r="D92" s="2" t="inlineStr">
        <is>
          <t>Подкрылок левый</t>
        </is>
      </c>
      <c r="E92" s="2" t="n">
        <v>9</v>
      </c>
      <c r="F92" s="4" t="n">
        <v>1100</v>
      </c>
      <c r="G92" s="13" t="n"/>
      <c r="H92" s="5">
        <f>IF(G92="","",F92*MIN(G92,E92))</f>
        <v/>
      </c>
    </row>
    <row r="93">
      <c r="A93" s="2" t="inlineStr">
        <is>
          <t>Skoda Yeti 2009-2014</t>
        </is>
      </c>
      <c r="B93" s="2" t="inlineStr">
        <is>
          <t>USK60-19112</t>
        </is>
      </c>
      <c r="C93" s="2" t="inlineStr">
        <is>
          <t>5L0809958</t>
        </is>
      </c>
      <c r="D93" s="2" t="inlineStr">
        <is>
          <t>Подкрылок правый</t>
        </is>
      </c>
      <c r="E93" s="2" t="n">
        <v>10</v>
      </c>
      <c r="F93" s="4" t="n">
        <v>1100</v>
      </c>
      <c r="G93" s="13" t="n"/>
      <c r="H93" s="5">
        <f>IF(G93="","",F93*MIN(G93,E93))</f>
        <v/>
      </c>
    </row>
    <row r="94">
      <c r="A94" s="2" t="inlineStr">
        <is>
          <t>Skoda Yeti 2009-2014</t>
        </is>
      </c>
      <c r="B94" s="2" t="inlineStr">
        <is>
          <t>665-1120RMLDEMF</t>
        </is>
      </c>
      <c r="C94" s="2" t="inlineStr">
        <is>
          <t>5L1941018A</t>
        </is>
      </c>
      <c r="D94" s="2" t="inlineStr">
        <is>
          <t>Фара правая с электрокорректором с туманкой</t>
        </is>
      </c>
      <c r="E94" s="2" t="n">
        <v>9</v>
      </c>
      <c r="F94" s="4" t="n">
        <v>5670</v>
      </c>
      <c r="G94" s="13" t="n"/>
      <c r="H94" s="5">
        <f>IF(G94="","",F94*MIN(G94,E94))</f>
        <v/>
      </c>
    </row>
    <row r="95">
      <c r="A95" s="2" t="inlineStr">
        <is>
          <t>Skoda Yeti 2013-2016 Дисконт 20%</t>
        </is>
      </c>
      <c r="B95" s="2" t="inlineStr">
        <is>
          <t>SD5001BUC1</t>
        </is>
      </c>
      <c r="C95" s="2" t="inlineStr">
        <is>
          <t>5L0823031A</t>
        </is>
      </c>
      <c r="D95" s="2" t="inlineStr">
        <is>
          <t>Капот</t>
        </is>
      </c>
      <c r="E95" s="2" t="n">
        <v>1</v>
      </c>
      <c r="F95" s="4" t="n">
        <v>15180</v>
      </c>
      <c r="G95" s="13" t="n"/>
      <c r="H95" s="5">
        <f>IF(G95="","",F95*MIN(G95,E95))</f>
        <v/>
      </c>
    </row>
    <row r="96">
      <c r="A96" s="2" t="inlineStr">
        <is>
          <t>Skoda Yeti 2013-2018</t>
        </is>
      </c>
      <c r="B96" s="2" t="inlineStr">
        <is>
          <t>SD04028BA</t>
        </is>
      </c>
      <c r="C96" s="2" t="inlineStr">
        <is>
          <t>5L0807221K</t>
        </is>
      </c>
      <c r="D96" s="2" t="inlineStr">
        <is>
          <t>Бампер передний</t>
        </is>
      </c>
      <c r="E96" s="2" t="n">
        <v>1</v>
      </c>
      <c r="F96" s="4" t="n">
        <v>12260</v>
      </c>
      <c r="G96" s="13" t="n"/>
      <c r="H96" s="5">
        <f>IF(G96="","",F96*MIN(G96,E96))</f>
        <v/>
      </c>
    </row>
    <row r="97">
      <c r="A97" s="2" t="inlineStr">
        <is>
          <t>Skoda Yeti 2013-2018</t>
        </is>
      </c>
      <c r="B97" s="2" t="inlineStr">
        <is>
          <t>SD5001B</t>
        </is>
      </c>
      <c r="C97" s="2" t="inlineStr">
        <is>
          <t>5L0823031A</t>
        </is>
      </c>
      <c r="D97" s="2" t="inlineStr">
        <is>
          <t>Капот</t>
        </is>
      </c>
      <c r="E97" s="2" t="n">
        <v>1</v>
      </c>
      <c r="F97" s="4" t="n">
        <v>14260</v>
      </c>
      <c r="G97" s="13" t="n"/>
      <c r="H97" s="5">
        <f>IF(G97="","",F97*MIN(G97,E97))</f>
        <v/>
      </c>
    </row>
    <row r="98">
      <c r="A98" s="2" t="inlineStr">
        <is>
          <t>Skoda Yeti 2013-2018</t>
        </is>
      </c>
      <c r="B98" s="2" t="inlineStr">
        <is>
          <t>SD07022GA</t>
        </is>
      </c>
      <c r="C98" s="2" t="inlineStr">
        <is>
          <t>5L0853668B9B9</t>
        </is>
      </c>
      <c r="D98" s="2" t="inlineStr">
        <is>
          <t>Решетка радиатора</t>
        </is>
      </c>
      <c r="E98" s="2" t="n">
        <v>4</v>
      </c>
      <c r="F98" s="4" t="n">
        <v>3220</v>
      </c>
      <c r="G98" s="13" t="n"/>
      <c r="H98" s="5">
        <f>IF(G98="","",F98*MIN(G98,E98))</f>
        <v/>
      </c>
    </row>
    <row r="99">
      <c r="A99" s="14" t="inlineStr"/>
      <c r="B99" s="14" t="inlineStr"/>
      <c r="C99" s="14" t="inlineStr"/>
      <c r="D99" s="14" t="inlineStr">
        <is>
          <t>ИТОГО ЗАКАЗ</t>
        </is>
      </c>
      <c r="E99" s="14" t="inlineStr"/>
      <c r="F99" s="15" t="inlineStr"/>
      <c r="G99" s="14">
        <f>SUM(G4:G98)</f>
        <v/>
      </c>
      <c r="H99" s="16">
        <f>SUM(H4:H98)</f>
        <v/>
      </c>
    </row>
    <row r="101" ht="48" customHeight="1">
      <c r="A101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02">
      <c r="A102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98"/>
  <mergeCells count="3">
    <mergeCell ref="A101:H101"/>
    <mergeCell ref="A102:H102"/>
    <mergeCell ref="A1:H1"/>
  </mergeCells>
  <conditionalFormatting sqref="G4:G98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30 — Subaru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Subaru Forester 08-13</t>
        </is>
      </c>
      <c r="B4" s="2" t="inlineStr">
        <is>
          <t>ST-SB67-110-2</t>
        </is>
      </c>
      <c r="C4" s="2" t="inlineStr">
        <is>
          <t>86636-SC010</t>
        </is>
      </c>
      <c r="D4" s="2" t="inlineStr">
        <is>
          <t>Омыватель фары левый</t>
        </is>
      </c>
      <c r="E4" s="2" t="n">
        <v>1</v>
      </c>
      <c r="F4" s="4" t="n">
        <v>1360</v>
      </c>
      <c r="G4" s="13" t="n"/>
      <c r="H4" s="5">
        <f>IF(G4="","",F4*MIN(G4,E4))</f>
        <v/>
      </c>
    </row>
    <row r="5">
      <c r="A5" s="2" t="inlineStr">
        <is>
          <t>Subaru Forester 08-13</t>
        </is>
      </c>
      <c r="B5" s="2" t="inlineStr">
        <is>
          <t>NIF03-19111</t>
        </is>
      </c>
      <c r="C5" s="2" t="inlineStr">
        <is>
          <t>59120-SC010</t>
        </is>
      </c>
      <c r="D5" s="2" t="inlineStr">
        <is>
          <t>Подкрылок передний левый</t>
        </is>
      </c>
      <c r="E5" s="2" t="n">
        <v>10</v>
      </c>
      <c r="F5" s="4" t="n">
        <v>1060</v>
      </c>
      <c r="G5" s="13" t="n"/>
      <c r="H5" s="5">
        <f>IF(G5="","",F5*MIN(G5,E5))</f>
        <v/>
      </c>
    </row>
    <row r="6">
      <c r="A6" s="2" t="inlineStr">
        <is>
          <t>Subaru Forester 08-13</t>
        </is>
      </c>
      <c r="B6" s="2" t="inlineStr">
        <is>
          <t>NIF03-19112</t>
        </is>
      </c>
      <c r="C6" s="2" t="inlineStr">
        <is>
          <t>59120-SC000</t>
        </is>
      </c>
      <c r="D6" s="2" t="inlineStr">
        <is>
          <t>Подкрылок передний правый</t>
        </is>
      </c>
      <c r="E6" s="2" t="n">
        <v>10</v>
      </c>
      <c r="F6" s="4" t="n">
        <v>1060</v>
      </c>
      <c r="G6" s="13" t="n"/>
      <c r="H6" s="5">
        <f>IF(G6="","",F6*MIN(G6,E6))</f>
        <v/>
      </c>
    </row>
    <row r="7">
      <c r="A7" s="2" t="inlineStr">
        <is>
          <t>Subaru Forester 18-21</t>
        </is>
      </c>
      <c r="B7" s="2" t="inlineStr">
        <is>
          <t>NIF05-39110</t>
        </is>
      </c>
      <c r="C7" s="2" t="inlineStr">
        <is>
          <t>53029SJ0009P</t>
        </is>
      </c>
      <c r="D7" s="2" t="inlineStr">
        <is>
          <t>Рамка радиатора</t>
        </is>
      </c>
      <c r="E7" s="2" t="n">
        <v>1</v>
      </c>
      <c r="F7" s="4" t="n">
        <v>13310</v>
      </c>
      <c r="G7" s="13" t="n"/>
      <c r="H7" s="5">
        <f>IF(G7="","",F7*MIN(G7,E7))</f>
        <v/>
      </c>
    </row>
    <row r="8">
      <c r="A8" s="2" t="inlineStr">
        <is>
          <t>Subaru Forester 2002-2008</t>
        </is>
      </c>
      <c r="B8" s="2" t="inlineStr">
        <is>
          <t>SB11017AL</t>
        </is>
      </c>
      <c r="C8" s="2" t="inlineStr">
        <is>
          <t>59110-SA012</t>
        </is>
      </c>
      <c r="D8" s="2" t="inlineStr">
        <is>
          <t>Подкрылок левый передний</t>
        </is>
      </c>
      <c r="E8" s="2" t="n">
        <v>6</v>
      </c>
      <c r="F8" s="4" t="n">
        <v>810</v>
      </c>
      <c r="G8" s="13" t="n"/>
      <c r="H8" s="5">
        <f>IF(G8="","",F8*MIN(G8,E8))</f>
        <v/>
      </c>
    </row>
    <row r="9">
      <c r="A9" s="2" t="inlineStr">
        <is>
          <t>Subaru Forester 2002-2008</t>
        </is>
      </c>
      <c r="B9" s="2" t="inlineStr">
        <is>
          <t>SB11017AR</t>
        </is>
      </c>
      <c r="C9" s="2" t="inlineStr">
        <is>
          <t>59110SA000</t>
        </is>
      </c>
      <c r="D9" s="2" t="inlineStr">
        <is>
          <t>Подкрылок правый передний</t>
        </is>
      </c>
      <c r="E9" s="2" t="n">
        <v>8</v>
      </c>
      <c r="F9" s="4" t="n">
        <v>810</v>
      </c>
      <c r="G9" s="13" t="n"/>
      <c r="H9" s="5">
        <f>IF(G9="","",F9*MIN(G9,E9))</f>
        <v/>
      </c>
    </row>
    <row r="10">
      <c r="A10" s="2" t="inlineStr">
        <is>
          <t>Subaru Forester 2007-2013</t>
        </is>
      </c>
      <c r="B10" s="2" t="inlineStr">
        <is>
          <t>SB5201A</t>
        </is>
      </c>
      <c r="C10" s="2" t="inlineStr">
        <is>
          <t>57229SC0019P</t>
        </is>
      </c>
      <c r="D10" s="2" t="inlineStr">
        <is>
          <t>Капот</t>
        </is>
      </c>
      <c r="E10" s="2" t="n">
        <v>2</v>
      </c>
      <c r="F10" s="4" t="n">
        <v>10760</v>
      </c>
      <c r="G10" s="13" t="n"/>
      <c r="H10" s="5">
        <f>IF(G10="","",F10*MIN(G10,E10))</f>
        <v/>
      </c>
    </row>
    <row r="11">
      <c r="A11" s="2" t="inlineStr">
        <is>
          <t>Subaru Forester 2007-2013</t>
        </is>
      </c>
      <c r="B11" s="2" t="inlineStr">
        <is>
          <t>SB5210A</t>
        </is>
      </c>
      <c r="C11" s="2" t="inlineStr">
        <is>
          <t>53010SC0019P</t>
        </is>
      </c>
      <c r="D11" s="2" t="inlineStr">
        <is>
          <t>Рамка радиатора</t>
        </is>
      </c>
      <c r="E11" s="2" t="n">
        <v>1</v>
      </c>
      <c r="F11" s="4" t="n">
        <v>3600</v>
      </c>
      <c r="G11" s="13" t="n"/>
      <c r="H11" s="5">
        <f>IF(G11="","",F11*MIN(G11,E11))</f>
        <v/>
      </c>
    </row>
    <row r="12">
      <c r="A12" s="2" t="inlineStr">
        <is>
          <t>Subaru Forester 2018-2022</t>
        </is>
      </c>
      <c r="B12" s="2" t="inlineStr">
        <is>
          <t>SB10040BL</t>
        </is>
      </c>
      <c r="C12" s="2" t="inlineStr">
        <is>
          <t>57120SJ0109P</t>
        </is>
      </c>
      <c r="D12" s="2" t="inlineStr">
        <is>
          <t>Крыло левое</t>
        </is>
      </c>
      <c r="E12" s="2" t="n">
        <v>1</v>
      </c>
      <c r="F12" s="4" t="n">
        <v>7970</v>
      </c>
      <c r="G12" s="13" t="n"/>
      <c r="H12" s="5">
        <f>IF(G12="","",F12*MIN(G12,E12))</f>
        <v/>
      </c>
    </row>
    <row r="13">
      <c r="A13" s="2" t="inlineStr">
        <is>
          <t>Subaru Forester 2018-2022</t>
        </is>
      </c>
      <c r="B13" s="2" t="inlineStr">
        <is>
          <t>SB10040BR</t>
        </is>
      </c>
      <c r="C13" s="2" t="inlineStr">
        <is>
          <t>57120SJ0009P</t>
        </is>
      </c>
      <c r="D13" s="2" t="inlineStr">
        <is>
          <t>Крыло правое</t>
        </is>
      </c>
      <c r="E13" s="2" t="n">
        <v>1</v>
      </c>
      <c r="F13" s="4" t="n">
        <v>7970</v>
      </c>
      <c r="G13" s="13" t="n"/>
      <c r="H13" s="5">
        <f>IF(G13="","",F13*MIN(G13,E13))</f>
        <v/>
      </c>
    </row>
    <row r="14">
      <c r="A14" s="2" t="inlineStr">
        <is>
          <t>SUBARU FORESTER SG# `06-07 ПРАВАЯ</t>
        </is>
      </c>
      <c r="B14" s="2" t="inlineStr">
        <is>
          <t>320-2009R-UQ</t>
        </is>
      </c>
      <c r="C14" s="2" t="inlineStr">
        <is>
          <t>84501SA180</t>
        </is>
      </c>
      <c r="D14" s="2" t="inlineStr">
        <is>
          <t>ТУМАНКА правое</t>
        </is>
      </c>
      <c r="E14" s="2" t="n">
        <v>1</v>
      </c>
      <c r="F14" s="4" t="n">
        <v>3560</v>
      </c>
      <c r="G14" s="13" t="n"/>
      <c r="H14" s="5">
        <f>IF(G14="","",F14*MIN(G14,E14))</f>
        <v/>
      </c>
    </row>
    <row r="15">
      <c r="A15" s="14" t="inlineStr"/>
      <c r="B15" s="14" t="inlineStr"/>
      <c r="C15" s="14" t="inlineStr"/>
      <c r="D15" s="14" t="inlineStr">
        <is>
          <t>ИТОГО ЗАКАЗ</t>
        </is>
      </c>
      <c r="E15" s="14" t="inlineStr"/>
      <c r="F15" s="15" t="inlineStr"/>
      <c r="G15" s="14">
        <f>SUM(G4:G14)</f>
        <v/>
      </c>
      <c r="H15" s="16">
        <f>SUM(H4:H14)</f>
        <v/>
      </c>
    </row>
    <row r="17" ht="48" customHeight="1">
      <c r="A17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8">
      <c r="A18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4"/>
  <mergeCells count="3">
    <mergeCell ref="A18:H18"/>
    <mergeCell ref="A17:H17"/>
    <mergeCell ref="A1:H1"/>
  </mergeCells>
  <conditionalFormatting sqref="G4:G14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31 — Suzuki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Suzuki Grand Vitara 08-12</t>
        </is>
      </c>
      <c r="B4" s="2" t="inlineStr">
        <is>
          <t>SZ07060GA</t>
        </is>
      </c>
      <c r="C4" s="2" t="inlineStr">
        <is>
          <t>71741-77K00-38B</t>
        </is>
      </c>
      <c r="D4" s="2" t="inlineStr">
        <is>
          <t>Решетка радиатора</t>
        </is>
      </c>
      <c r="E4" s="2" t="n">
        <v>5</v>
      </c>
      <c r="F4" s="4" t="n">
        <v>4640</v>
      </c>
      <c r="G4" s="13" t="n"/>
      <c r="H4" s="5">
        <f>IF(G4="","",F4*MIN(G4,E4))</f>
        <v/>
      </c>
    </row>
    <row r="5">
      <c r="A5" s="2" t="inlineStr">
        <is>
          <t>Suzuki Grand Vitara 2005-2008</t>
        </is>
      </c>
      <c r="B5" s="2" t="inlineStr">
        <is>
          <t>SZ07048GA</t>
        </is>
      </c>
      <c r="C5" s="2" t="inlineStr">
        <is>
          <t>71741-65J00-38B</t>
        </is>
      </c>
      <c r="D5" s="2" t="inlineStr">
        <is>
          <t>Решетка радиатора черная</t>
        </is>
      </c>
      <c r="E5" s="2" t="n">
        <v>3</v>
      </c>
      <c r="F5" s="4" t="n">
        <v>1830</v>
      </c>
      <c r="G5" s="13" t="n"/>
      <c r="H5" s="5">
        <f>IF(G5="","",F5*MIN(G5,E5))</f>
        <v/>
      </c>
    </row>
    <row r="6">
      <c r="A6" s="2" t="inlineStr">
        <is>
          <t>Suzuki Grand Vitara 2005-2015 5D</t>
        </is>
      </c>
      <c r="B6" s="2" t="inlineStr">
        <is>
          <t>20-C172-05-2B</t>
        </is>
      </c>
      <c r="C6" s="2" t="inlineStr">
        <is>
          <t>3532065J10</t>
        </is>
      </c>
      <c r="D6" s="2" t="inlineStr">
        <is>
          <t>Фара левая хром мех. кор.</t>
        </is>
      </c>
      <c r="E6" s="2" t="n">
        <v>1</v>
      </c>
      <c r="F6" s="4" t="n">
        <v>8850</v>
      </c>
      <c r="G6" s="13" t="n"/>
      <c r="H6" s="5">
        <f>IF(G6="","",F6*MIN(G6,E6))</f>
        <v/>
      </c>
    </row>
    <row r="7">
      <c r="A7" s="2" t="inlineStr">
        <is>
          <t>Suzuki Grand Vitara 2005-2016</t>
        </is>
      </c>
      <c r="B7" s="2" t="inlineStr">
        <is>
          <t>ST-SZ83-064B-2</t>
        </is>
      </c>
      <c r="C7" s="2" t="inlineStr">
        <is>
          <t>ST-SZ83-064B-2</t>
        </is>
      </c>
      <c r="D7" s="2" t="inlineStr">
        <is>
          <t>Брызговик левый задний</t>
        </is>
      </c>
      <c r="E7" s="2" t="n">
        <v>7</v>
      </c>
      <c r="F7" s="4" t="n">
        <v>430</v>
      </c>
      <c r="G7" s="13" t="n"/>
      <c r="H7" s="5">
        <f>IF(G7="","",F7*MIN(G7,E7))</f>
        <v/>
      </c>
    </row>
    <row r="8">
      <c r="A8" s="2" t="inlineStr">
        <is>
          <t>Suzuki Grand Vitara 2005-2016</t>
        </is>
      </c>
      <c r="B8" s="2" t="inlineStr">
        <is>
          <t>ST-SZ83-064B-1</t>
        </is>
      </c>
      <c r="C8" s="2" t="inlineStr">
        <is>
          <t>ST-SZ83-064B-1</t>
        </is>
      </c>
      <c r="D8" s="2" t="inlineStr">
        <is>
          <t>Брызговик правый задний</t>
        </is>
      </c>
      <c r="E8" s="2" t="n">
        <v>6</v>
      </c>
      <c r="F8" s="4" t="n">
        <v>430</v>
      </c>
      <c r="G8" s="13" t="n"/>
      <c r="H8" s="5">
        <f>IF(G8="","",F8*MIN(G8,E8))</f>
        <v/>
      </c>
    </row>
    <row r="9">
      <c r="A9" s="2" t="inlineStr">
        <is>
          <t>Suzuki Grand Vitara 2008-2012 (Тайланд)</t>
        </is>
      </c>
      <c r="B9" s="2" t="inlineStr">
        <is>
          <t>ST-SZ83-000-A0</t>
        </is>
      </c>
      <c r="C9" s="2" t="inlineStr">
        <is>
          <t>7170065841T2G</t>
        </is>
      </c>
      <c r="D9" s="2" t="inlineStr">
        <is>
          <t>Бампер передний</t>
        </is>
      </c>
      <c r="E9" s="2" t="n">
        <v>1</v>
      </c>
      <c r="F9" s="4" t="n">
        <v>6540</v>
      </c>
      <c r="G9" s="13" t="n"/>
      <c r="H9" s="5">
        <f>IF(G9="","",F9*MIN(G9,E9))</f>
        <v/>
      </c>
    </row>
    <row r="10">
      <c r="A10" s="2" t="inlineStr">
        <is>
          <t>Suzuki Grand Vitara 3d 05-12 Правая</t>
        </is>
      </c>
      <c r="B10" s="2" t="inlineStr">
        <is>
          <t>218-1136R-LD-EM</t>
        </is>
      </c>
      <c r="C10" s="2" t="inlineStr">
        <is>
          <t>3512064J10</t>
        </is>
      </c>
      <c r="D10" s="2" t="inlineStr">
        <is>
          <t>Фара под эл/кор.</t>
        </is>
      </c>
      <c r="E10" s="2" t="n">
        <v>1</v>
      </c>
      <c r="F10" s="4" t="n">
        <v>7300</v>
      </c>
      <c r="G10" s="13" t="n"/>
      <c r="H10" s="5">
        <f>IF(G10="","",F10*MIN(G10,E10))</f>
        <v/>
      </c>
    </row>
    <row r="11">
      <c r="A11" s="2" t="inlineStr">
        <is>
          <t>Suzuki Liana 2004-2007 / Aerio 2003-2006 (SAT)</t>
        </is>
      </c>
      <c r="B11" s="2" t="inlineStr">
        <is>
          <t>ST-218-1127L</t>
        </is>
      </c>
      <c r="C11" s="2" t="inlineStr">
        <is>
          <t>35320-54G20</t>
        </is>
      </c>
      <c r="D11" s="2" t="inlineStr">
        <is>
          <t>Фара левая</t>
        </is>
      </c>
      <c r="E11" s="2" t="n">
        <v>1</v>
      </c>
      <c r="F11" s="4" t="n">
        <v>5360</v>
      </c>
      <c r="G11" s="13" t="n"/>
      <c r="H11" s="5">
        <f>IF(G11="","",F11*MIN(G11,E11))</f>
        <v/>
      </c>
    </row>
    <row r="12">
      <c r="A12" s="2" t="inlineStr">
        <is>
          <t>Suzuki Swift 2003-2010</t>
        </is>
      </c>
      <c r="B12" s="2" t="inlineStr">
        <is>
          <t>NJB07-11132</t>
        </is>
      </c>
      <c r="C12" s="2" t="inlineStr">
        <is>
          <t>5761163J10</t>
        </is>
      </c>
      <c r="D12" s="2" t="inlineStr">
        <is>
          <t>Крыло правое</t>
        </is>
      </c>
      <c r="E12" s="2" t="n">
        <v>2</v>
      </c>
      <c r="F12" s="4" t="n">
        <v>2440</v>
      </c>
      <c r="G12" s="13" t="n"/>
      <c r="H12" s="5">
        <f>IF(G12="","",F12*MIN(G12,E12))</f>
        <v/>
      </c>
    </row>
    <row r="13">
      <c r="A13" s="2" t="inlineStr">
        <is>
          <t>Suzuki Swift 2010-2013</t>
        </is>
      </c>
      <c r="B13" s="2" t="inlineStr">
        <is>
          <t>NJB08-23110</t>
        </is>
      </c>
      <c r="C13" s="2" t="inlineStr">
        <is>
          <t>71711-68L00-799</t>
        </is>
      </c>
      <c r="D13" s="2" t="inlineStr">
        <is>
          <t>Бампер передний</t>
        </is>
      </c>
      <c r="E13" s="2" t="n">
        <v>1</v>
      </c>
      <c r="F13" s="4" t="n">
        <v>4880</v>
      </c>
      <c r="G13" s="13" t="n"/>
      <c r="H13" s="5">
        <f>IF(G13="","",F13*MIN(G13,E13))</f>
        <v/>
      </c>
    </row>
    <row r="14">
      <c r="A14" s="2" t="inlineStr">
        <is>
          <t>Suzuki Swift 2010-2013</t>
        </is>
      </c>
      <c r="B14" s="2" t="inlineStr">
        <is>
          <t>SK241BB</t>
        </is>
      </c>
      <c r="C14" s="2" t="inlineStr">
        <is>
          <t>71721-68L00-5PK</t>
        </is>
      </c>
      <c r="D14" s="2" t="inlineStr">
        <is>
          <t>Решетка в бампер</t>
        </is>
      </c>
      <c r="E14" s="2" t="n">
        <v>1</v>
      </c>
      <c r="F14" s="4" t="n">
        <v>940</v>
      </c>
      <c r="G14" s="13" t="n"/>
      <c r="H14" s="5">
        <f>IF(G14="","",F14*MIN(G14,E14))</f>
        <v/>
      </c>
    </row>
    <row r="15">
      <c r="A15" s="2" t="inlineStr">
        <is>
          <t>Suzuki Swift 2010-2013 Дисконт 10%</t>
        </is>
      </c>
      <c r="B15" s="2" t="inlineStr">
        <is>
          <t>SZ04095BAUC</t>
        </is>
      </c>
      <c r="C15" s="2" t="inlineStr">
        <is>
          <t>71811-68L00-799</t>
        </is>
      </c>
      <c r="D15" s="2" t="inlineStr">
        <is>
          <t>Бампер задний</t>
        </is>
      </c>
      <c r="E15" s="2" t="n">
        <v>1</v>
      </c>
      <c r="F15" s="4" t="n">
        <v>10500</v>
      </c>
      <c r="G15" s="13" t="n"/>
      <c r="H15" s="5">
        <f>IF(G15="","",F15*MIN(G15,E15))</f>
        <v/>
      </c>
    </row>
    <row r="16">
      <c r="A16" s="2" t="inlineStr">
        <is>
          <t>Suzuki Swift 2010-2015</t>
        </is>
      </c>
      <c r="B16" s="2" t="inlineStr">
        <is>
          <t>SK2401A</t>
        </is>
      </c>
      <c r="C16" s="2" t="inlineStr">
        <is>
          <t>57300-71L00-000</t>
        </is>
      </c>
      <c r="D16" s="2" t="inlineStr">
        <is>
          <t>Капот</t>
        </is>
      </c>
      <c r="E16" s="2" t="n">
        <v>1</v>
      </c>
      <c r="F16" s="4" t="n">
        <v>7200</v>
      </c>
      <c r="G16" s="13" t="n"/>
      <c r="H16" s="5">
        <f>IF(G16="","",F16*MIN(G16,E16))</f>
        <v/>
      </c>
    </row>
    <row r="17">
      <c r="A17" s="2" t="inlineStr">
        <is>
          <t>Suzuki Swift 2010-2015</t>
        </is>
      </c>
      <c r="B17" s="2" t="inlineStr">
        <is>
          <t>SK2402AL</t>
        </is>
      </c>
      <c r="C17" s="2" t="inlineStr">
        <is>
          <t>57711-71L00-000</t>
        </is>
      </c>
      <c r="D17" s="2" t="inlineStr">
        <is>
          <t>Крыло левое без отверстия под повторитель</t>
        </is>
      </c>
      <c r="E17" s="2" t="n">
        <v>1</v>
      </c>
      <c r="F17" s="4" t="n">
        <v>3180</v>
      </c>
      <c r="G17" s="13" t="n"/>
      <c r="H17" s="5">
        <f>IF(G17="","",F17*MIN(G17,E17))</f>
        <v/>
      </c>
    </row>
    <row r="18">
      <c r="A18" s="2" t="inlineStr">
        <is>
          <t>Suzuki Swift 2010-2015</t>
        </is>
      </c>
      <c r="B18" s="2" t="inlineStr">
        <is>
          <t>SK2402AR</t>
        </is>
      </c>
      <c r="C18" s="2" t="inlineStr">
        <is>
          <t>57611-71L00-000</t>
        </is>
      </c>
      <c r="D18" s="2" t="inlineStr">
        <is>
          <t>Крыло правое без отверстия под повторитель</t>
        </is>
      </c>
      <c r="E18" s="2" t="n">
        <v>1</v>
      </c>
      <c r="F18" s="4" t="n">
        <v>3180</v>
      </c>
      <c r="G18" s="13" t="n"/>
      <c r="H18" s="5">
        <f>IF(G18="","",F18*MIN(G18,E18))</f>
        <v/>
      </c>
    </row>
    <row r="19">
      <c r="A19" s="2" t="inlineStr">
        <is>
          <t>Suzuki SX-4 2006-2016</t>
        </is>
      </c>
      <c r="B19" s="2" t="inlineStr">
        <is>
          <t>NJH01-19111</t>
        </is>
      </c>
      <c r="C19" s="2" t="inlineStr">
        <is>
          <t>7232280J00</t>
        </is>
      </c>
      <c r="D19" s="2" t="inlineStr">
        <is>
          <t>Подкрылок левый</t>
        </is>
      </c>
      <c r="E19" s="2" t="n">
        <v>2</v>
      </c>
      <c r="F19" s="4" t="n">
        <v>910</v>
      </c>
      <c r="G19" s="13" t="n"/>
      <c r="H19" s="5">
        <f>IF(G19="","",F19*MIN(G19,E19))</f>
        <v/>
      </c>
    </row>
    <row r="20">
      <c r="A20" s="2" t="inlineStr">
        <is>
          <t>Suzuki SX-4 2006-2016</t>
        </is>
      </c>
      <c r="B20" s="2" t="inlineStr">
        <is>
          <t>NJH01-19112</t>
        </is>
      </c>
      <c r="C20" s="2" t="inlineStr">
        <is>
          <t>7232180J00</t>
        </is>
      </c>
      <c r="D20" s="2" t="inlineStr">
        <is>
          <t>Подкрылок правый</t>
        </is>
      </c>
      <c r="E20" s="2" t="n">
        <v>10</v>
      </c>
      <c r="F20" s="4" t="n">
        <v>1130</v>
      </c>
      <c r="G20" s="13" t="n"/>
      <c r="H20" s="5">
        <f>IF(G20="","",F20*MIN(G20,E20))</f>
        <v/>
      </c>
    </row>
    <row r="21">
      <c r="A21" s="2" t="inlineStr">
        <is>
          <t>Suzuki SX-4 2006-2016</t>
        </is>
      </c>
      <c r="B21" s="2" t="inlineStr">
        <is>
          <t>SK2B17B</t>
        </is>
      </c>
      <c r="C21" s="2" t="inlineStr">
        <is>
          <t>5827080J00</t>
        </is>
      </c>
      <c r="D21" s="2" t="inlineStr">
        <is>
          <t>Усилитель переднего бампера</t>
        </is>
      </c>
      <c r="E21" s="2" t="n">
        <v>2</v>
      </c>
      <c r="F21" s="4" t="n">
        <v>3580</v>
      </c>
      <c r="G21" s="13" t="n"/>
      <c r="H21" s="5">
        <f>IF(G21="","",F21*MIN(G21,E21))</f>
        <v/>
      </c>
    </row>
    <row r="22">
      <c r="A22" s="2" t="inlineStr">
        <is>
          <t>Suzuki SX-4 2013-2021 / Vitara 2014-2022 (TERMAL)</t>
        </is>
      </c>
      <c r="B22" s="2" t="inlineStr">
        <is>
          <t>104983</t>
        </is>
      </c>
      <c r="C22" s="2" t="inlineStr">
        <is>
          <t>9531061M00</t>
        </is>
      </c>
      <c r="D22" s="2" t="inlineStr">
        <is>
          <t>Радиатор кондиционера</t>
        </is>
      </c>
      <c r="E22" s="2" t="n">
        <v>1</v>
      </c>
      <c r="F22" s="4" t="n">
        <v>6190</v>
      </c>
      <c r="G22" s="13" t="n"/>
      <c r="H22" s="5">
        <f>IF(G22="","",F22*MIN(G22,E22))</f>
        <v/>
      </c>
    </row>
    <row r="23">
      <c r="A23" s="2" t="inlineStr">
        <is>
          <t>Suzuki Vitara 2014-2019</t>
        </is>
      </c>
      <c r="B23" s="2" t="inlineStr">
        <is>
          <t>18-9918-OSH</t>
        </is>
      </c>
      <c r="C23" s="2" t="inlineStr">
        <is>
          <t>71711-54P00-N49</t>
        </is>
      </c>
      <c r="D23" s="2" t="inlineStr">
        <is>
          <t>Бампер передний</t>
        </is>
      </c>
      <c r="E23" s="2" t="n">
        <v>2</v>
      </c>
      <c r="F23" s="4" t="n">
        <v>10720</v>
      </c>
      <c r="G23" s="13" t="n"/>
      <c r="H23" s="5">
        <f>IF(G23="","",F23*MIN(G23,E23))</f>
        <v/>
      </c>
    </row>
    <row r="24">
      <c r="A24" s="2" t="inlineStr">
        <is>
          <t>Suzuki Vitara 2014-2022</t>
        </is>
      </c>
      <c r="B24" s="2" t="inlineStr">
        <is>
          <t>SK53A02BL</t>
        </is>
      </c>
      <c r="C24" s="2" t="inlineStr">
        <is>
          <t>57711-54P00-000</t>
        </is>
      </c>
      <c r="D24" s="2" t="inlineStr">
        <is>
          <t>Крыло левое с отверстием под повторитель</t>
        </is>
      </c>
      <c r="E24" s="2" t="n">
        <v>1</v>
      </c>
      <c r="F24" s="4" t="n">
        <v>5440</v>
      </c>
      <c r="G24" s="13" t="n"/>
      <c r="H24" s="5">
        <f>IF(G24="","",F24*MIN(G24,E24))</f>
        <v/>
      </c>
    </row>
    <row r="25">
      <c r="A25" s="2" t="inlineStr">
        <is>
          <t>Suzuki Vitara 2014-2022</t>
        </is>
      </c>
      <c r="B25" s="2" t="inlineStr">
        <is>
          <t>SK53A02AR</t>
        </is>
      </c>
      <c r="C25" s="2" t="inlineStr">
        <is>
          <t>57611-54P10</t>
        </is>
      </c>
      <c r="D25" s="2" t="inlineStr">
        <is>
          <t>Крыло правое без отверстия под повторитель</t>
        </is>
      </c>
      <c r="E25" s="2" t="n">
        <v>1</v>
      </c>
      <c r="F25" s="4" t="n">
        <v>5390</v>
      </c>
      <c r="G25" s="13" t="n"/>
      <c r="H25" s="5">
        <f>IF(G25="","",F25*MIN(G25,E25))</f>
        <v/>
      </c>
    </row>
    <row r="26">
      <c r="A26" s="14" t="inlineStr"/>
      <c r="B26" s="14" t="inlineStr"/>
      <c r="C26" s="14" t="inlineStr"/>
      <c r="D26" s="14" t="inlineStr">
        <is>
          <t>ИТОГО ЗАКАЗ</t>
        </is>
      </c>
      <c r="E26" s="14" t="inlineStr"/>
      <c r="F26" s="15" t="inlineStr"/>
      <c r="G26" s="14">
        <f>SUM(G4:G25)</f>
        <v/>
      </c>
      <c r="H26" s="16">
        <f>SUM(H4:H25)</f>
        <v/>
      </c>
    </row>
    <row r="28" ht="48" customHeight="1">
      <c r="A28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29">
      <c r="A29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5"/>
  <mergeCells count="3">
    <mergeCell ref="A28:H28"/>
    <mergeCell ref="A29:H29"/>
    <mergeCell ref="A1:H1"/>
  </mergeCells>
  <conditionalFormatting sqref="G4:G25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H1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32 — Toyota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TOYOTA / LEXUS 12- ЛЕВАЯ</t>
        </is>
      </c>
      <c r="B4" s="2" t="inlineStr">
        <is>
          <t>ST-212-2088L</t>
        </is>
      </c>
      <c r="C4" s="2" t="inlineStr">
        <is>
          <t>81220-12230</t>
        </is>
      </c>
      <c r="D4" s="2" t="inlineStr">
        <is>
          <t>Туманка левое</t>
        </is>
      </c>
      <c r="E4" s="2" t="n">
        <v>1</v>
      </c>
      <c r="F4" s="4" t="n">
        <v>590</v>
      </c>
      <c r="G4" s="13" t="n"/>
      <c r="H4" s="5">
        <f>IF(G4="","",F4*MIN(G4,E4))</f>
        <v/>
      </c>
    </row>
    <row r="5">
      <c r="A5" s="2" t="inlineStr">
        <is>
          <t>Toyota Auris 06-10</t>
        </is>
      </c>
      <c r="B5" s="2" t="inlineStr">
        <is>
          <t>TY07402GA</t>
        </is>
      </c>
      <c r="C5" s="2" t="inlineStr">
        <is>
          <t>53112-02080</t>
        </is>
      </c>
      <c r="D5" s="2" t="inlineStr">
        <is>
          <t>Решетка в бампер</t>
        </is>
      </c>
      <c r="E5" s="2" t="n">
        <v>1</v>
      </c>
      <c r="F5" s="4" t="n">
        <v>640</v>
      </c>
      <c r="G5" s="13" t="n"/>
      <c r="H5" s="5">
        <f>IF(G5="","",F5*MIN(G5,E5))</f>
        <v/>
      </c>
    </row>
    <row r="6">
      <c r="A6" s="2" t="inlineStr">
        <is>
          <t>Toyota Auris 06-10 Левая</t>
        </is>
      </c>
      <c r="B6" s="2" t="inlineStr">
        <is>
          <t>HF-TY11099-A2</t>
        </is>
      </c>
      <c r="C6" s="2" t="inlineStr">
        <is>
          <t>52128-02230</t>
        </is>
      </c>
      <c r="D6" s="2" t="inlineStr">
        <is>
          <t>Заглушка буксировочного крюка</t>
        </is>
      </c>
      <c r="E6" s="2" t="n">
        <v>8</v>
      </c>
      <c r="F6" s="4" t="n">
        <v>290</v>
      </c>
      <c r="G6" s="13" t="n"/>
      <c r="H6" s="5">
        <f>IF(G6="","",F6*MIN(G6,E6))</f>
        <v/>
      </c>
    </row>
    <row r="7">
      <c r="A7" s="2" t="inlineStr">
        <is>
          <t>Toyota Auris 2006-2009(5к)</t>
        </is>
      </c>
      <c r="B7" s="2" t="inlineStr">
        <is>
          <t>TYAUR07-450-R</t>
        </is>
      </c>
      <c r="C7" s="2" t="inlineStr">
        <is>
          <t>8790102270</t>
        </is>
      </c>
      <c r="D7" s="2" t="inlineStr">
        <is>
          <t>Зеркало правое электро/обогрев</t>
        </is>
      </c>
      <c r="E7" s="2" t="n">
        <v>2</v>
      </c>
      <c r="F7" s="4" t="n">
        <v>2680</v>
      </c>
      <c r="G7" s="13" t="n"/>
      <c r="H7" s="5">
        <f>IF(G7="","",F7*MIN(G7,E7))</f>
        <v/>
      </c>
    </row>
    <row r="8">
      <c r="A8" s="2" t="inlineStr">
        <is>
          <t>Toyota Avensis 03-08 Правая</t>
        </is>
      </c>
      <c r="B8" s="2" t="inlineStr">
        <is>
          <t>ST-TY47-015B-1</t>
        </is>
      </c>
      <c r="C8" s="2" t="inlineStr">
        <is>
          <t>53410-05060</t>
        </is>
      </c>
      <c r="D8" s="2" t="inlineStr">
        <is>
          <t>Петля капота</t>
        </is>
      </c>
      <c r="E8" s="2" t="n">
        <v>2</v>
      </c>
      <c r="F8" s="4" t="n">
        <v>480</v>
      </c>
      <c r="G8" s="13" t="n"/>
      <c r="H8" s="5">
        <f>IF(G8="","",F8*MIN(G8,E8))</f>
        <v/>
      </c>
    </row>
    <row r="9">
      <c r="A9" s="2" t="inlineStr">
        <is>
          <t>Toyota Avensis 2003-2005</t>
        </is>
      </c>
      <c r="B9" s="2" t="inlineStr">
        <is>
          <t>TY07323GAN</t>
        </is>
      </c>
      <c r="C9" s="2" t="inlineStr">
        <is>
          <t>5310005060</t>
        </is>
      </c>
      <c r="D9" s="2" t="inlineStr">
        <is>
          <t>Решетка радиатора</t>
        </is>
      </c>
      <c r="E9" s="2" t="n">
        <v>8</v>
      </c>
      <c r="F9" s="4" t="n">
        <v>2660</v>
      </c>
      <c r="G9" s="13" t="n"/>
      <c r="H9" s="5">
        <f>IF(G9="","",F9*MIN(G9,E9))</f>
        <v/>
      </c>
    </row>
    <row r="10">
      <c r="A10" s="2" t="inlineStr">
        <is>
          <t>Toyota Avensis 2008-2015</t>
        </is>
      </c>
      <c r="B10" s="2" t="inlineStr">
        <is>
          <t>TY2C02AL</t>
        </is>
      </c>
      <c r="C10" s="2" t="inlineStr">
        <is>
          <t>53802-05020</t>
        </is>
      </c>
      <c r="D10" s="2" t="inlineStr">
        <is>
          <t>Крыло левое</t>
        </is>
      </c>
      <c r="E10" s="2" t="n">
        <v>1</v>
      </c>
      <c r="F10" s="4" t="n">
        <v>11460</v>
      </c>
      <c r="G10" s="13" t="n"/>
      <c r="H10" s="5">
        <f>IF(G10="","",F10*MIN(G10,E10))</f>
        <v/>
      </c>
    </row>
    <row r="11">
      <c r="A11" s="2" t="inlineStr">
        <is>
          <t>Toyota Avensis 2009-2017</t>
        </is>
      </c>
      <c r="B11" s="2" t="inlineStr">
        <is>
          <t>TY2C01A</t>
        </is>
      </c>
      <c r="C11" s="2" t="inlineStr">
        <is>
          <t>53301-05040</t>
        </is>
      </c>
      <c r="D11" s="2" t="inlineStr">
        <is>
          <t>Капот</t>
        </is>
      </c>
      <c r="E11" s="2" t="n">
        <v>1</v>
      </c>
      <c r="F11" s="4" t="n">
        <v>20510</v>
      </c>
      <c r="G11" s="13" t="n"/>
      <c r="H11" s="5">
        <f>IF(G11="","",F11*MIN(G11,E11))</f>
        <v/>
      </c>
    </row>
    <row r="12">
      <c r="A12" s="2" t="inlineStr">
        <is>
          <t>Toyota Camry 01-06 (CA02-4D02-2LUC / Залом) Дисконт 50%</t>
        </is>
      </c>
      <c r="B12" s="2" t="inlineStr">
        <is>
          <t>CA02-4D02-2LUC</t>
        </is>
      </c>
      <c r="C12" s="2" t="inlineStr">
        <is>
          <t>5380206090</t>
        </is>
      </c>
      <c r="D12" s="2" t="inlineStr">
        <is>
          <t>Крыло с отв. левое</t>
        </is>
      </c>
      <c r="E12" s="2" t="n">
        <v>1</v>
      </c>
      <c r="F12" s="4" t="n">
        <v>2540</v>
      </c>
      <c r="G12" s="13" t="n"/>
      <c r="H12" s="5">
        <f>IF(G12="","",F12*MIN(G12,E12))</f>
        <v/>
      </c>
    </row>
    <row r="13">
      <c r="A13" s="2" t="inlineStr">
        <is>
          <t>Toyota Camry 01-06 Дисконт 40%</t>
        </is>
      </c>
      <c r="B13" s="2" t="inlineStr">
        <is>
          <t>GD99439ALUC</t>
        </is>
      </c>
      <c r="C13" s="2" t="inlineStr">
        <is>
          <t>5380206090</t>
        </is>
      </c>
      <c r="D13" s="2" t="inlineStr">
        <is>
          <t>Крыло левое с отв.</t>
        </is>
      </c>
      <c r="E13" s="2" t="n">
        <v>2</v>
      </c>
      <c r="F13" s="4" t="n">
        <v>1080</v>
      </c>
      <c r="G13" s="13" t="n"/>
      <c r="H13" s="5">
        <f>IF(G13="","",F13*MIN(G13,E13))</f>
        <v/>
      </c>
    </row>
    <row r="14">
      <c r="A14" s="2" t="inlineStr">
        <is>
          <t>Toyota Camry 06- /Corolla / Auris 07-/ Yaris 05-/Avensis 06</t>
        </is>
      </c>
      <c r="B14" s="2" t="inlineStr">
        <is>
          <t>19-5922-A1-2B</t>
        </is>
      </c>
      <c r="C14" s="2" t="inlineStr">
        <is>
          <t>81220-06052</t>
        </is>
      </c>
      <c r="D14" s="2" t="inlineStr">
        <is>
          <t>Туманка левая</t>
        </is>
      </c>
      <c r="E14" s="2" t="n">
        <v>16</v>
      </c>
      <c r="F14" s="4" t="n">
        <v>1010</v>
      </c>
      <c r="G14" s="13" t="n"/>
      <c r="H14" s="5">
        <f>IF(G14="","",F14*MIN(G14,E14))</f>
        <v/>
      </c>
    </row>
    <row r="15">
      <c r="A15" s="2" t="inlineStr">
        <is>
          <t>Toyota Camry 06- /Corolla / Auris 07-/ Yaris 05-/Avensis 06</t>
        </is>
      </c>
      <c r="B15" s="2" t="inlineStr">
        <is>
          <t>19-5921-A1-2B</t>
        </is>
      </c>
      <c r="C15" s="2" t="inlineStr">
        <is>
          <t>81210-06052</t>
        </is>
      </c>
      <c r="D15" s="2" t="inlineStr">
        <is>
          <t>Туманка правая</t>
        </is>
      </c>
      <c r="E15" s="2" t="n">
        <v>14</v>
      </c>
      <c r="F15" s="4" t="n">
        <v>650</v>
      </c>
      <c r="G15" s="13" t="n"/>
      <c r="H15" s="5">
        <f>IF(G15="","",F15*MIN(G15,E15))</f>
        <v/>
      </c>
    </row>
    <row r="16">
      <c r="A16" s="2" t="inlineStr">
        <is>
          <t>Toyota Camry 18-22 (CA18-4D02RUC / Вмятина / Царапина) Дисконт 10%</t>
        </is>
      </c>
      <c r="B16" s="2" t="inlineStr">
        <is>
          <t>CA18-4D02RUC</t>
        </is>
      </c>
      <c r="C16" s="2" t="inlineStr">
        <is>
          <t>53801-33200</t>
        </is>
      </c>
      <c r="D16" s="2" t="inlineStr">
        <is>
          <t>Крыло правое</t>
        </is>
      </c>
      <c r="E16" s="2" t="n">
        <v>1</v>
      </c>
      <c r="F16" s="4" t="n">
        <v>2740</v>
      </c>
      <c r="G16" s="13" t="n"/>
      <c r="H16" s="5">
        <f>IF(G16="","",F16*MIN(G16,E16))</f>
        <v/>
      </c>
    </row>
    <row r="17">
      <c r="A17" s="2" t="inlineStr">
        <is>
          <t>Toyota Camry 2001-2006</t>
        </is>
      </c>
      <c r="B17" s="2" t="inlineStr">
        <is>
          <t>ST-TY38-000R-B0</t>
        </is>
      </c>
      <c r="C17" s="2" t="inlineStr">
        <is>
          <t>5202133110</t>
        </is>
      </c>
      <c r="D17" s="2" t="inlineStr">
        <is>
          <t>Усилитель переднего бампера</t>
        </is>
      </c>
      <c r="E17" s="2" t="n">
        <v>5</v>
      </c>
      <c r="F17" s="4" t="n">
        <v>1140</v>
      </c>
      <c r="G17" s="13" t="n"/>
      <c r="H17" s="5">
        <f>IF(G17="","",F17*MIN(G17,E17))</f>
        <v/>
      </c>
    </row>
    <row r="18">
      <c r="A18" s="2" t="inlineStr">
        <is>
          <t>Toyota Camry 2006-2009</t>
        </is>
      </c>
      <c r="B18" s="2" t="inlineStr">
        <is>
          <t>20-C988-05-2B</t>
        </is>
      </c>
      <c r="C18" s="2" t="inlineStr">
        <is>
          <t>8117033611</t>
        </is>
      </c>
      <c r="D18" s="2" t="inlineStr">
        <is>
          <t>Фара левая под электрокорректор</t>
        </is>
      </c>
      <c r="E18" s="2" t="n">
        <v>4</v>
      </c>
      <c r="F18" s="4" t="n">
        <v>6120</v>
      </c>
      <c r="G18" s="13" t="n"/>
      <c r="H18" s="5">
        <f>IF(G18="","",F18*MIN(G18,E18))</f>
        <v/>
      </c>
    </row>
    <row r="19">
      <c r="A19" s="2" t="inlineStr">
        <is>
          <t>Toyota Camry 2006-2009</t>
        </is>
      </c>
      <c r="B19" s="2" t="inlineStr">
        <is>
          <t>20-C987-05-2B</t>
        </is>
      </c>
      <c r="C19" s="2" t="inlineStr">
        <is>
          <t>8113033611</t>
        </is>
      </c>
      <c r="D19" s="2" t="inlineStr">
        <is>
          <t>Фара правая под электрокорректор</t>
        </is>
      </c>
      <c r="E19" s="2" t="n">
        <v>4</v>
      </c>
      <c r="F19" s="4" t="n">
        <v>8160</v>
      </c>
      <c r="G19" s="13" t="n"/>
      <c r="H19" s="5">
        <f>IF(G19="","",F19*MIN(G19,E19))</f>
        <v/>
      </c>
    </row>
    <row r="20">
      <c r="A20" s="2" t="inlineStr">
        <is>
          <t>Toyota Camry 2006-2011</t>
        </is>
      </c>
      <c r="B20" s="2" t="inlineStr">
        <is>
          <t>ST-65-0012</t>
        </is>
      </c>
      <c r="C20" s="2" t="inlineStr">
        <is>
          <t>5144133080,</t>
        </is>
      </c>
      <c r="D20" s="2" t="inlineStr">
        <is>
          <t>Защита двигателя левая</t>
        </is>
      </c>
      <c r="E20" s="2" t="n">
        <v>1</v>
      </c>
      <c r="F20" s="4" t="n">
        <v>570</v>
      </c>
      <c r="G20" s="13" t="n"/>
      <c r="H20" s="5">
        <f>IF(G20="","",F20*MIN(G20,E20))</f>
        <v/>
      </c>
    </row>
    <row r="21">
      <c r="A21" s="2" t="inlineStr">
        <is>
          <t>Toyota Camry 2006-2011</t>
        </is>
      </c>
      <c r="B21" s="2" t="inlineStr">
        <is>
          <t>BBH06-19811</t>
        </is>
      </c>
      <c r="C21" s="2" t="inlineStr">
        <is>
          <t>51442-06050</t>
        </is>
      </c>
      <c r="D21" s="2" t="inlineStr">
        <is>
          <t>Защита двигателя левая</t>
        </is>
      </c>
      <c r="E21" s="2" t="n">
        <v>8</v>
      </c>
      <c r="F21" s="4" t="n">
        <v>570</v>
      </c>
      <c r="G21" s="13" t="n"/>
      <c r="H21" s="5">
        <f>IF(G21="","",F21*MIN(G21,E21))</f>
        <v/>
      </c>
    </row>
    <row r="22">
      <c r="A22" s="2" t="inlineStr">
        <is>
          <t>Toyota Camry 2006-2011</t>
        </is>
      </c>
      <c r="B22" s="2" t="inlineStr">
        <is>
          <t>NBH06-28111</t>
        </is>
      </c>
      <c r="C22" s="2" t="inlineStr">
        <is>
          <t>52536-06020</t>
        </is>
      </c>
      <c r="D22" s="2" t="inlineStr">
        <is>
          <t>Крепление левое переднего бампера</t>
        </is>
      </c>
      <c r="E22" s="2" t="n">
        <v>9</v>
      </c>
      <c r="F22" s="4" t="n">
        <v>200</v>
      </c>
      <c r="G22" s="13" t="n"/>
      <c r="H22" s="5">
        <f>IF(G22="","",F22*MIN(G22,E22))</f>
        <v/>
      </c>
    </row>
    <row r="23">
      <c r="A23" s="2" t="inlineStr">
        <is>
          <t>Toyota Camry 2006-2011</t>
        </is>
      </c>
      <c r="B23" s="2" t="inlineStr">
        <is>
          <t>NBH06-28112</t>
        </is>
      </c>
      <c r="C23" s="2" t="inlineStr">
        <is>
          <t>52535-06030</t>
        </is>
      </c>
      <c r="D23" s="2" t="inlineStr">
        <is>
          <t>Крепление правое переднего бампера</t>
        </is>
      </c>
      <c r="E23" s="2" t="n">
        <v>4</v>
      </c>
      <c r="F23" s="4" t="n">
        <v>170</v>
      </c>
      <c r="G23" s="13" t="n"/>
      <c r="H23" s="5">
        <f>IF(G23="","",F23*MIN(G23,E23))</f>
        <v/>
      </c>
    </row>
    <row r="24">
      <c r="A24" s="2" t="inlineStr">
        <is>
          <t>Toyota Camry 2014-2018</t>
        </is>
      </c>
      <c r="B24" s="2" t="inlineStr">
        <is>
          <t>ST-TYL6-000-D0</t>
        </is>
      </c>
      <c r="C24" s="2" t="inlineStr">
        <is>
          <t>52119-3T904</t>
        </is>
      </c>
      <c r="D24" s="2" t="inlineStr">
        <is>
          <t>Бампер передний (лекало под омыв)</t>
        </is>
      </c>
      <c r="E24" s="2" t="n">
        <v>1</v>
      </c>
      <c r="F24" s="4" t="n">
        <v>3930</v>
      </c>
      <c r="G24" s="13" t="n"/>
      <c r="H24" s="5">
        <f>IF(G24="","",F24*MIN(G24,E24))</f>
        <v/>
      </c>
    </row>
    <row r="25">
      <c r="A25" s="2" t="inlineStr">
        <is>
          <t>Toyota Camry 50 2011-2014</t>
        </is>
      </c>
      <c r="B25" s="2" t="inlineStr">
        <is>
          <t>212-11T5LMLDHM</t>
        </is>
      </c>
      <c r="C25" s="2" t="inlineStr">
        <is>
          <t>8118533870</t>
        </is>
      </c>
      <c r="D25" s="2" t="inlineStr">
        <is>
          <t>Фара левая под ксенон с электрическим корректором</t>
        </is>
      </c>
      <c r="E25" s="2" t="n">
        <v>3</v>
      </c>
      <c r="F25" s="4" t="n">
        <v>3430</v>
      </c>
      <c r="G25" s="13" t="n"/>
      <c r="H25" s="5">
        <f>IF(G25="","",F25*MIN(G25,E25))</f>
        <v/>
      </c>
    </row>
    <row r="26">
      <c r="A26" s="2" t="inlineStr">
        <is>
          <t>Toyota Camry 50 2011-2014</t>
        </is>
      </c>
      <c r="B26" s="2" t="inlineStr">
        <is>
          <t>212-11T5RMLDHM</t>
        </is>
      </c>
      <c r="C26" s="2" t="inlineStr">
        <is>
          <t>8114533870</t>
        </is>
      </c>
      <c r="D26" s="2" t="inlineStr">
        <is>
          <t>Фара правая под ксенон с электрическим корректором</t>
        </is>
      </c>
      <c r="E26" s="2" t="n">
        <v>1</v>
      </c>
      <c r="F26" s="4" t="n">
        <v>10660</v>
      </c>
      <c r="G26" s="13" t="n"/>
      <c r="H26" s="5">
        <f>IF(G26="","",F26*MIN(G26,E26))</f>
        <v/>
      </c>
    </row>
    <row r="27">
      <c r="A27" s="2" t="inlineStr">
        <is>
          <t>Toyota Camry 50 2012-2014</t>
        </is>
      </c>
      <c r="B27" s="2" t="inlineStr">
        <is>
          <t>20-F938-A5-2B</t>
        </is>
      </c>
      <c r="C27" s="2" t="inlineStr">
        <is>
          <t>8117033840</t>
        </is>
      </c>
      <c r="D27" s="2" t="inlineStr">
        <is>
          <t>Фара левая под электрический корректор (галоген)</t>
        </is>
      </c>
      <c r="E27" s="2" t="n">
        <v>1</v>
      </c>
      <c r="F27" s="4" t="n">
        <v>7160</v>
      </c>
      <c r="G27" s="13" t="n"/>
      <c r="H27" s="5">
        <f>IF(G27="","",F27*MIN(G27,E27))</f>
        <v/>
      </c>
    </row>
    <row r="28">
      <c r="A28" s="2" t="inlineStr">
        <is>
          <t>Toyota Corolla (E100) 1991-2002</t>
        </is>
      </c>
      <c r="B28" s="2" t="inlineStr">
        <is>
          <t>212-1142R-LD-E</t>
        </is>
      </c>
      <c r="C28" s="2" t="inlineStr">
        <is>
          <t>811101E282</t>
        </is>
      </c>
      <c r="D28" s="2" t="inlineStr">
        <is>
          <t>Фара правая с механическим корректором</t>
        </is>
      </c>
      <c r="E28" s="2" t="n">
        <v>1</v>
      </c>
      <c r="F28" s="4" t="n">
        <v>2560</v>
      </c>
      <c r="G28" s="13" t="n"/>
      <c r="H28" s="5">
        <f>IF(G28="","",F28*MIN(G28,E28))</f>
        <v/>
      </c>
    </row>
    <row r="29">
      <c r="A29" s="2" t="inlineStr">
        <is>
          <t>Toyota Corolla / Auris / Avensis 2008- (TERMAL)</t>
        </is>
      </c>
      <c r="B29" s="2" t="inlineStr">
        <is>
          <t>1040036Zh</t>
        </is>
      </c>
      <c r="C29" s="2" t="inlineStr">
        <is>
          <t>8845002310</t>
        </is>
      </c>
      <c r="D29" s="2" t="inlineStr">
        <is>
          <t>Радиатор кондиционера (ширина 698мм)</t>
        </is>
      </c>
      <c r="E29" s="2" t="n">
        <v>2</v>
      </c>
      <c r="F29" s="4" t="n">
        <v>6580</v>
      </c>
      <c r="G29" s="13" t="n"/>
      <c r="H29" s="5">
        <f>IF(G29="","",F29*MIN(G29,E29))</f>
        <v/>
      </c>
    </row>
    <row r="30">
      <c r="A30" s="2" t="inlineStr">
        <is>
          <t>Toyota Corolla / Fielder (E12) 02-04 Дисконт 10%</t>
        </is>
      </c>
      <c r="B30" s="2" t="inlineStr">
        <is>
          <t>TY04199BAUC</t>
        </is>
      </c>
      <c r="C30" s="2" t="inlineStr">
        <is>
          <t>52119-1E925</t>
        </is>
      </c>
      <c r="D30" s="2" t="inlineStr">
        <is>
          <t>Бампер передний</t>
        </is>
      </c>
      <c r="E30" s="2" t="n">
        <v>1</v>
      </c>
      <c r="F30" s="4" t="n">
        <v>5330</v>
      </c>
      <c r="G30" s="13" t="n"/>
      <c r="H30" s="5">
        <f>IF(G30="","",F30*MIN(G30,E30))</f>
        <v/>
      </c>
    </row>
    <row r="31">
      <c r="A31" s="2" t="inlineStr">
        <is>
          <t>Toyota Corolla 06-09 (NBA24-11132UC) Дисконт 15%</t>
        </is>
      </c>
      <c r="B31" s="2" t="inlineStr">
        <is>
          <t>NBA24-11132UC</t>
        </is>
      </c>
      <c r="C31" s="2" t="inlineStr">
        <is>
          <t>53811-12A10</t>
        </is>
      </c>
      <c r="D31" s="2" t="inlineStr">
        <is>
          <t>Крыло с отв правое</t>
        </is>
      </c>
      <c r="E31" s="2" t="n">
        <v>1</v>
      </c>
      <c r="F31" s="4" t="n">
        <v>2310</v>
      </c>
      <c r="G31" s="13" t="n"/>
      <c r="H31" s="5">
        <f>IF(G31="","",F31*MIN(G31,E31))</f>
        <v/>
      </c>
    </row>
    <row r="32">
      <c r="A32" s="2" t="inlineStr">
        <is>
          <t>Toyota Corolla 06-09 (T1010702BRUC3 / Замятие) Дисконт 10%</t>
        </is>
      </c>
      <c r="B32" s="2" t="inlineStr">
        <is>
          <t>T1010702BRUC3</t>
        </is>
      </c>
      <c r="C32" s="2" t="inlineStr">
        <is>
          <t>53811-12A10</t>
        </is>
      </c>
      <c r="D32" s="2" t="inlineStr">
        <is>
          <t>Крыло с отв. правое</t>
        </is>
      </c>
      <c r="E32" s="2" t="n">
        <v>1</v>
      </c>
      <c r="F32" s="4" t="n">
        <v>2040</v>
      </c>
      <c r="G32" s="13" t="n"/>
      <c r="H32" s="5">
        <f>IF(G32="","",F32*MIN(G32,E32))</f>
        <v/>
      </c>
    </row>
    <row r="33">
      <c r="A33" s="2" t="inlineStr">
        <is>
          <t>Toyota Corolla 06-09 Дисконт 20%</t>
        </is>
      </c>
      <c r="B33" s="2" t="inlineStr">
        <is>
          <t xml:space="preserve"> LLA08-4D02-1RUC</t>
        </is>
      </c>
      <c r="C33" s="2" t="inlineStr">
        <is>
          <t>53811-12A10</t>
        </is>
      </c>
      <c r="D33" s="2" t="inlineStr">
        <is>
          <t>Крыло с отв. правое</t>
        </is>
      </c>
      <c r="E33" s="2" t="n">
        <v>1</v>
      </c>
      <c r="F33" s="4" t="n">
        <v>2160</v>
      </c>
      <c r="G33" s="13" t="n"/>
      <c r="H33" s="5">
        <f>IF(G33="","",F33*MIN(G33,E33))</f>
        <v/>
      </c>
    </row>
    <row r="34">
      <c r="A34" s="2" t="inlineStr">
        <is>
          <t>Toyota Corolla 18</t>
        </is>
      </c>
      <c r="B34" s="2" t="inlineStr">
        <is>
          <t>NBA31-34110</t>
        </is>
      </c>
      <c r="C34" s="2" t="inlineStr">
        <is>
          <t>53112-02C10</t>
        </is>
      </c>
      <c r="D34" s="2" t="inlineStr">
        <is>
          <t>Решетка в бампер</t>
        </is>
      </c>
      <c r="E34" s="2" t="n">
        <v>1</v>
      </c>
      <c r="F34" s="4" t="n">
        <v>4220</v>
      </c>
      <c r="G34" s="13" t="n"/>
      <c r="H34" s="5">
        <f>IF(G34="","",F34*MIN(G34,E34))</f>
        <v/>
      </c>
    </row>
    <row r="35">
      <c r="A35" s="2" t="inlineStr">
        <is>
          <t>Toyota Corolla 2000-2007 / Runx / Allex 2000-2002</t>
        </is>
      </c>
      <c r="B35" s="2" t="inlineStr">
        <is>
          <t>NBA19-19811</t>
        </is>
      </c>
      <c r="C35" s="2" t="inlineStr">
        <is>
          <t>5144202170</t>
        </is>
      </c>
      <c r="D35" s="2" t="inlineStr">
        <is>
          <t>Защита двигателя левая</t>
        </is>
      </c>
      <c r="E35" s="2" t="n">
        <v>6</v>
      </c>
      <c r="F35" s="4" t="n">
        <v>380</v>
      </c>
      <c r="G35" s="13" t="n"/>
      <c r="H35" s="5">
        <f>IF(G35="","",F35*MIN(G35,E35))</f>
        <v/>
      </c>
    </row>
    <row r="36">
      <c r="A36" s="2" t="inlineStr">
        <is>
          <t>Toyota Corolla 2006-2009</t>
        </is>
      </c>
      <c r="B36" s="2" t="inlineStr">
        <is>
          <t>TY050670L</t>
        </is>
      </c>
      <c r="C36" s="2" t="inlineStr">
        <is>
          <t>81591-12100</t>
        </is>
      </c>
      <c r="D36" s="2" t="inlineStr">
        <is>
          <t>Фонарь левый внутренний</t>
        </is>
      </c>
      <c r="E36" s="2" t="n">
        <v>3</v>
      </c>
      <c r="F36" s="4" t="n">
        <v>680</v>
      </c>
      <c r="G36" s="13" t="n"/>
      <c r="H36" s="5">
        <f>IF(G36="","",F36*MIN(G36,E36))</f>
        <v/>
      </c>
    </row>
    <row r="37">
      <c r="A37" s="2" t="inlineStr">
        <is>
          <t>Toyota Corolla 2006-2009</t>
        </is>
      </c>
      <c r="B37" s="2" t="inlineStr">
        <is>
          <t>TY050670R</t>
        </is>
      </c>
      <c r="C37" s="2" t="inlineStr">
        <is>
          <t>81581-12110</t>
        </is>
      </c>
      <c r="D37" s="2" t="inlineStr">
        <is>
          <t>Фонарь правый внутренний</t>
        </is>
      </c>
      <c r="E37" s="2" t="n">
        <v>2</v>
      </c>
      <c r="F37" s="4" t="n">
        <v>680</v>
      </c>
      <c r="G37" s="13" t="n"/>
      <c r="H37" s="5">
        <f>IF(G37="","",F37*MIN(G37,E37))</f>
        <v/>
      </c>
    </row>
    <row r="38">
      <c r="A38" s="2" t="inlineStr">
        <is>
          <t>Toyota Corolla 2006-2009 (5к)</t>
        </is>
      </c>
      <c r="B38" s="2" t="inlineStr">
        <is>
          <t>TYCRL06-450X-L</t>
        </is>
      </c>
      <c r="C38" s="2" t="inlineStr">
        <is>
          <t>87940-12B60</t>
        </is>
      </c>
      <c r="D38" s="2" t="inlineStr">
        <is>
          <t>Зеркало левое электро/подогрев</t>
        </is>
      </c>
      <c r="E38" s="2" t="n">
        <v>9</v>
      </c>
      <c r="F38" s="4" t="n">
        <v>1900</v>
      </c>
      <c r="G38" s="13" t="n"/>
      <c r="H38" s="5">
        <f>IF(G38="","",F38*MIN(G38,E38))</f>
        <v/>
      </c>
    </row>
    <row r="39">
      <c r="A39" s="2" t="inlineStr">
        <is>
          <t>Toyota Corolla 2006-2009 Дисконт 20%</t>
        </is>
      </c>
      <c r="B39" s="2" t="inlineStr">
        <is>
          <t>14-CL08-06UC</t>
        </is>
      </c>
      <c r="C39" s="2" t="inlineStr">
        <is>
          <t>53112-12131</t>
        </is>
      </c>
      <c r="D39" s="2" t="inlineStr">
        <is>
          <t>Решетка в бампер</t>
        </is>
      </c>
      <c r="E39" s="2" t="n">
        <v>2</v>
      </c>
      <c r="F39" s="4" t="n">
        <v>260</v>
      </c>
      <c r="G39" s="13" t="n"/>
      <c r="H39" s="5">
        <f>IF(G39="","",F39*MIN(G39,E39))</f>
        <v/>
      </c>
    </row>
    <row r="40">
      <c r="A40" s="2" t="inlineStr">
        <is>
          <t>Toyota Corolla 2006-2010</t>
        </is>
      </c>
      <c r="B40" s="2" t="inlineStr">
        <is>
          <t>BBA15-28111</t>
        </is>
      </c>
      <c r="C40" s="2" t="inlineStr">
        <is>
          <t>52116-02130</t>
        </is>
      </c>
      <c r="D40" s="2" t="inlineStr">
        <is>
          <t>Крепление левое переднего бампера</t>
        </is>
      </c>
      <c r="E40" s="2" t="n">
        <v>5</v>
      </c>
      <c r="F40" s="4" t="n">
        <v>170</v>
      </c>
      <c r="G40" s="13" t="n"/>
      <c r="H40" s="5">
        <f>IF(G40="","",F40*MIN(G40,E40))</f>
        <v/>
      </c>
    </row>
    <row r="41">
      <c r="A41" s="2" t="inlineStr">
        <is>
          <t>Toyota Corolla 2006-2010</t>
        </is>
      </c>
      <c r="B41" s="2" t="inlineStr">
        <is>
          <t>TY050670-1R</t>
        </is>
      </c>
      <c r="C41" s="2" t="inlineStr">
        <is>
          <t>8155102410</t>
        </is>
      </c>
      <c r="D41" s="2" t="inlineStr">
        <is>
          <t>Фонарь правый внешний</t>
        </is>
      </c>
      <c r="E41" s="2" t="n">
        <v>4</v>
      </c>
      <c r="F41" s="4" t="n">
        <v>1010</v>
      </c>
      <c r="G41" s="13" t="n"/>
      <c r="H41" s="5">
        <f>IF(G41="","",F41*MIN(G41,E41))</f>
        <v/>
      </c>
    </row>
    <row r="42">
      <c r="A42" s="2" t="inlineStr">
        <is>
          <t>Toyota Corolla 2006-2010 (Чехия)</t>
        </is>
      </c>
      <c r="B42" s="2" t="inlineStr">
        <is>
          <t>81NC999</t>
        </is>
      </c>
      <c r="C42" s="2" t="inlineStr">
        <is>
          <t>53112-12131</t>
        </is>
      </c>
      <c r="D42" s="2" t="inlineStr">
        <is>
          <t>Решетка в бампер</t>
        </is>
      </c>
      <c r="E42" s="2" t="n">
        <v>1</v>
      </c>
      <c r="F42" s="4" t="n">
        <v>520</v>
      </c>
      <c r="G42" s="13" t="n"/>
      <c r="H42" s="5">
        <f>IF(G42="","",F42*MIN(G42,E42))</f>
        <v/>
      </c>
    </row>
    <row r="43">
      <c r="A43" s="2" t="inlineStr">
        <is>
          <t>Toyota Corolla 2006-2010 Дисконт 10%</t>
        </is>
      </c>
      <c r="B43" s="2" t="inlineStr">
        <is>
          <t>14-CL08-01C1LUC1</t>
        </is>
      </c>
      <c r="C43" s="2" t="inlineStr">
        <is>
          <t>8117012A60</t>
        </is>
      </c>
      <c r="D43" s="2" t="inlineStr">
        <is>
          <t>Фара левая с электрическим корректором</t>
        </is>
      </c>
      <c r="E43" s="2" t="n">
        <v>2</v>
      </c>
      <c r="F43" s="4" t="n">
        <v>2520</v>
      </c>
      <c r="G43" s="13" t="n"/>
      <c r="H43" s="5">
        <f>IF(G43="","",F43*MIN(G43,E43))</f>
        <v/>
      </c>
    </row>
    <row r="44">
      <c r="A44" s="2" t="inlineStr">
        <is>
          <t>Toyota Corolla 2010-2013</t>
        </is>
      </c>
      <c r="B44" s="2" t="inlineStr">
        <is>
          <t>NBA24-28251</t>
        </is>
      </c>
      <c r="C44" s="2" t="inlineStr">
        <is>
          <t>52563-02090</t>
        </is>
      </c>
      <c r="D44" s="2" t="inlineStr">
        <is>
          <t>Крепление левое заднего бампера</t>
        </is>
      </c>
      <c r="E44" s="2" t="n">
        <v>9</v>
      </c>
      <c r="F44" s="4" t="n">
        <v>270</v>
      </c>
      <c r="G44" s="13" t="n"/>
      <c r="H44" s="5">
        <f>IF(G44="","",F44*MIN(G44,E44))</f>
        <v/>
      </c>
    </row>
    <row r="45">
      <c r="A45" s="2" t="inlineStr">
        <is>
          <t>Toyota Corolla 2010-2013</t>
        </is>
      </c>
      <c r="B45" s="2" t="inlineStr">
        <is>
          <t>NBA24-28252</t>
        </is>
      </c>
      <c r="C45" s="2" t="inlineStr">
        <is>
          <t>52562-02050</t>
        </is>
      </c>
      <c r="D45" s="2" t="inlineStr">
        <is>
          <t>Крепление правое заднего бампера</t>
        </is>
      </c>
      <c r="E45" s="2" t="n">
        <v>10</v>
      </c>
      <c r="F45" s="4" t="n">
        <v>240</v>
      </c>
      <c r="G45" s="13" t="n"/>
      <c r="H45" s="5">
        <f>IF(G45="","",F45*MIN(G45,E45))</f>
        <v/>
      </c>
    </row>
    <row r="46">
      <c r="A46" s="2" t="inlineStr">
        <is>
          <t>Toyota Corolla 2010-2013</t>
        </is>
      </c>
      <c r="B46" s="2" t="inlineStr">
        <is>
          <t>NBA24-28214</t>
        </is>
      </c>
      <c r="C46" s="2" t="inlineStr">
        <is>
          <t>52115-02130</t>
        </is>
      </c>
      <c r="D46" s="2" t="inlineStr">
        <is>
          <t>Крепление правое переднего бампера</t>
        </is>
      </c>
      <c r="E46" s="2" t="n">
        <v>11</v>
      </c>
      <c r="F46" s="4" t="n">
        <v>180</v>
      </c>
      <c r="G46" s="13" t="n"/>
      <c r="H46" s="5">
        <f>IF(G46="","",F46*MIN(G46,E46))</f>
        <v/>
      </c>
    </row>
    <row r="47">
      <c r="A47" s="2" t="inlineStr">
        <is>
          <t>Toyota Corolla 2010-2013</t>
        </is>
      </c>
      <c r="B47" s="2" t="inlineStr">
        <is>
          <t>TY051064L</t>
        </is>
      </c>
      <c r="C47" s="2" t="inlineStr">
        <is>
          <t>8192012100</t>
        </is>
      </c>
      <c r="D47" s="2" t="inlineStr">
        <is>
          <t>Отражатель левый в задний бампер</t>
        </is>
      </c>
      <c r="E47" s="2" t="n">
        <v>26</v>
      </c>
      <c r="F47" s="4" t="n">
        <v>40</v>
      </c>
      <c r="G47" s="13" t="n"/>
      <c r="H47" s="5">
        <f>IF(G47="","",F47*MIN(G47,E47))</f>
        <v/>
      </c>
    </row>
    <row r="48">
      <c r="A48" s="2" t="inlineStr">
        <is>
          <t>Toyota Corolla 2010-2013</t>
        </is>
      </c>
      <c r="B48" s="2" t="inlineStr">
        <is>
          <t>TY051064R</t>
        </is>
      </c>
      <c r="C48" s="2" t="inlineStr">
        <is>
          <t>8191012120</t>
        </is>
      </c>
      <c r="D48" s="2" t="inlineStr">
        <is>
          <t>Отражатель правый в задний бампер</t>
        </is>
      </c>
      <c r="E48" s="2" t="n">
        <v>24</v>
      </c>
      <c r="F48" s="4" t="n">
        <v>60</v>
      </c>
      <c r="G48" s="13" t="n"/>
      <c r="H48" s="5">
        <f>IF(G48="","",F48*MIN(G48,E48))</f>
        <v/>
      </c>
    </row>
    <row r="49">
      <c r="A49" s="2" t="inlineStr">
        <is>
          <t>Toyota Corolla 2010-2013</t>
        </is>
      </c>
      <c r="B49" s="2" t="inlineStr">
        <is>
          <t>20-C530-05-2B</t>
        </is>
      </c>
      <c r="C49" s="2" t="inlineStr">
        <is>
          <t>8117002830</t>
        </is>
      </c>
      <c r="D49" s="2" t="inlineStr">
        <is>
          <t>Фара левая под электрический корректор</t>
        </is>
      </c>
      <c r="E49" s="2" t="n">
        <v>3</v>
      </c>
      <c r="F49" s="4" t="n">
        <v>2220</v>
      </c>
      <c r="G49" s="13" t="n"/>
      <c r="H49" s="5">
        <f>IF(G49="","",F49*MIN(G49,E49))</f>
        <v/>
      </c>
    </row>
    <row r="50">
      <c r="A50" s="2" t="inlineStr">
        <is>
          <t>Toyota Corolla 2010-2013</t>
        </is>
      </c>
      <c r="B50" s="2" t="inlineStr">
        <is>
          <t>20-C529-05-2B</t>
        </is>
      </c>
      <c r="C50" s="2" t="inlineStr">
        <is>
          <t>8113002B10</t>
        </is>
      </c>
      <c r="D50" s="2" t="inlineStr">
        <is>
          <t>Фара правая под электрический корректор</t>
        </is>
      </c>
      <c r="E50" s="2" t="n">
        <v>8</v>
      </c>
      <c r="F50" s="4" t="n">
        <v>3470</v>
      </c>
      <c r="G50" s="13" t="n"/>
      <c r="H50" s="5">
        <f>IF(G50="","",F50*MIN(G50,E50))</f>
        <v/>
      </c>
    </row>
    <row r="51">
      <c r="A51" s="2" t="inlineStr">
        <is>
          <t>Toyota Corolla 2010-2013</t>
        </is>
      </c>
      <c r="B51" s="2" t="inlineStr">
        <is>
          <t>TY051070-1L</t>
        </is>
      </c>
      <c r="C51" s="2" t="inlineStr">
        <is>
          <t>8156102560</t>
        </is>
      </c>
      <c r="D51" s="2" t="inlineStr">
        <is>
          <t>Фонарь левый внешний</t>
        </is>
      </c>
      <c r="E51" s="2" t="n">
        <v>6</v>
      </c>
      <c r="F51" s="4" t="n">
        <v>1020</v>
      </c>
      <c r="G51" s="13" t="n"/>
      <c r="H51" s="5">
        <f>IF(G51="","",F51*MIN(G51,E51))</f>
        <v/>
      </c>
    </row>
    <row r="52">
      <c r="A52" s="2" t="inlineStr">
        <is>
          <t>Toyota Corolla 2010-2013</t>
        </is>
      </c>
      <c r="B52" s="2" t="inlineStr">
        <is>
          <t>TY051070-1R</t>
        </is>
      </c>
      <c r="C52" s="2" t="inlineStr">
        <is>
          <t>8155102560</t>
        </is>
      </c>
      <c r="D52" s="2" t="inlineStr">
        <is>
          <t>Фонарь правый внешний</t>
        </is>
      </c>
      <c r="E52" s="2" t="n">
        <v>9</v>
      </c>
      <c r="F52" s="4" t="n">
        <v>1380</v>
      </c>
      <c r="G52" s="13" t="n"/>
      <c r="H52" s="5">
        <f>IF(G52="","",F52*MIN(G52,E52))</f>
        <v/>
      </c>
    </row>
    <row r="53">
      <c r="A53" s="2" t="inlineStr">
        <is>
          <t>Toyota Corolla 2010-2013</t>
        </is>
      </c>
      <c r="B53" s="2" t="inlineStr">
        <is>
          <t>TY051070R</t>
        </is>
      </c>
      <c r="C53" s="2" t="inlineStr">
        <is>
          <t>8158112180</t>
        </is>
      </c>
      <c r="D53" s="2" t="inlineStr">
        <is>
          <t>Фонарь правый внутренний</t>
        </is>
      </c>
      <c r="E53" s="2" t="n">
        <v>1</v>
      </c>
      <c r="F53" s="4" t="n">
        <v>720</v>
      </c>
      <c r="G53" s="13" t="n"/>
      <c r="H53" s="5">
        <f>IF(G53="","",F53*MIN(G53,E53))</f>
        <v/>
      </c>
    </row>
    <row r="54">
      <c r="A54" s="2" t="inlineStr">
        <is>
          <t>Toyota Corolla 2010-2013 (7к)</t>
        </is>
      </c>
      <c r="B54" s="2" t="inlineStr">
        <is>
          <t>51000055926</t>
        </is>
      </c>
      <c r="C54" s="2" t="inlineStr">
        <is>
          <t>87940-12G90</t>
        </is>
      </c>
      <c r="D54" s="2" t="inlineStr">
        <is>
          <t>Зеркало левое электро/склад/ук.поворота (диод)</t>
        </is>
      </c>
      <c r="E54" s="2" t="n">
        <v>9</v>
      </c>
      <c r="F54" s="4" t="n">
        <v>3950</v>
      </c>
      <c r="G54" s="13" t="n"/>
      <c r="H54" s="5">
        <f>IF(G54="","",F54*MIN(G54,E54))</f>
        <v/>
      </c>
    </row>
    <row r="55">
      <c r="A55" s="2" t="inlineStr">
        <is>
          <t>Toyota Corolla 2010-2013 (7к)</t>
        </is>
      </c>
      <c r="B55" s="2" t="inlineStr">
        <is>
          <t>51000055916</t>
        </is>
      </c>
      <c r="C55" s="2" t="inlineStr">
        <is>
          <t>87910-12G90</t>
        </is>
      </c>
      <c r="D55" s="2" t="inlineStr">
        <is>
          <t>Зеркало правое электро/склад/ук.поворота (диод)</t>
        </is>
      </c>
      <c r="E55" s="2" t="n">
        <v>9</v>
      </c>
      <c r="F55" s="4" t="n">
        <v>3950</v>
      </c>
      <c r="G55" s="13" t="n"/>
      <c r="H55" s="5">
        <f>IF(G55="","",F55*MIN(G55,E55))</f>
        <v/>
      </c>
    </row>
    <row r="56">
      <c r="A56" s="2" t="inlineStr">
        <is>
          <t>Toyota Corolla 2012-2016</t>
        </is>
      </c>
      <c r="B56" s="2" t="inlineStr">
        <is>
          <t>14-CL14-06E</t>
        </is>
      </c>
      <c r="C56" s="2" t="inlineStr">
        <is>
          <t>53112-02470</t>
        </is>
      </c>
      <c r="D56" s="2" t="inlineStr">
        <is>
          <t>Решетка в бампер</t>
        </is>
      </c>
      <c r="E56" s="2" t="n">
        <v>4</v>
      </c>
      <c r="F56" s="4" t="n">
        <v>790</v>
      </c>
      <c r="G56" s="13" t="n"/>
      <c r="H56" s="5">
        <f>IF(G56="","",F56*MIN(G56,E56))</f>
        <v/>
      </c>
    </row>
    <row r="57">
      <c r="A57" s="2" t="inlineStr">
        <is>
          <t>Toyota Corolla 2012-2016</t>
        </is>
      </c>
      <c r="B57" s="2" t="inlineStr">
        <is>
          <t>ST-212-1344DR</t>
        </is>
      </c>
      <c r="C57" s="2" t="inlineStr">
        <is>
          <t>8158102520</t>
        </is>
      </c>
      <c r="D57" s="2" t="inlineStr">
        <is>
          <t>Фонарь правый в крышку багажника (диодный)</t>
        </is>
      </c>
      <c r="E57" s="2" t="n">
        <v>1</v>
      </c>
      <c r="F57" s="4" t="n">
        <v>2150</v>
      </c>
      <c r="G57" s="13" t="n"/>
      <c r="H57" s="5">
        <f>IF(G57="","",F57*MIN(G57,E57))</f>
        <v/>
      </c>
    </row>
    <row r="58">
      <c r="A58" s="2" t="inlineStr">
        <is>
          <t>Toyota Corolla 2012-2016 Дисконт 10%</t>
        </is>
      </c>
      <c r="B58" s="2" t="inlineStr">
        <is>
          <t>14-CL14-06EUC</t>
        </is>
      </c>
      <c r="C58" s="2" t="inlineStr">
        <is>
          <t>53112-02470</t>
        </is>
      </c>
      <c r="D58" s="2" t="inlineStr">
        <is>
          <t>Решетка в бампер</t>
        </is>
      </c>
      <c r="E58" s="2" t="n">
        <v>2</v>
      </c>
      <c r="F58" s="4" t="n">
        <v>1250</v>
      </c>
      <c r="G58" s="13" t="n"/>
      <c r="H58" s="5">
        <f>IF(G58="","",F58*MIN(G58,E58))</f>
        <v/>
      </c>
    </row>
    <row r="59">
      <c r="A59" s="2" t="inlineStr">
        <is>
          <t>Toyota Corolla 2012-2019</t>
        </is>
      </c>
      <c r="B59" s="2" t="inlineStr">
        <is>
          <t>ST-TY33-110-2</t>
        </is>
      </c>
      <c r="C59" s="2" t="inlineStr">
        <is>
          <t>85208-02140</t>
        </is>
      </c>
      <c r="D59" s="2" t="inlineStr">
        <is>
          <t>Омыватель фары левый</t>
        </is>
      </c>
      <c r="E59" s="2" t="n">
        <v>2</v>
      </c>
      <c r="F59" s="4" t="n">
        <v>1190</v>
      </c>
      <c r="G59" s="13" t="n"/>
      <c r="H59" s="5">
        <f>IF(G59="","",F59*MIN(G59,E59))</f>
        <v/>
      </c>
    </row>
    <row r="60">
      <c r="A60" s="2" t="inlineStr">
        <is>
          <t>Toyota Corolla 2012-2019</t>
        </is>
      </c>
      <c r="B60" s="2" t="inlineStr">
        <is>
          <t>ST-TY33-110-1</t>
        </is>
      </c>
      <c r="C60" s="2" t="inlineStr">
        <is>
          <t>85207-02140</t>
        </is>
      </c>
      <c r="D60" s="2" t="inlineStr">
        <is>
          <t>Омыватель фары правый</t>
        </is>
      </c>
      <c r="E60" s="2" t="n">
        <v>2</v>
      </c>
      <c r="F60" s="4" t="n">
        <v>1320</v>
      </c>
      <c r="G60" s="13" t="n"/>
      <c r="H60" s="5">
        <f>IF(G60="","",F60*MIN(G60,E60))</f>
        <v/>
      </c>
    </row>
    <row r="61">
      <c r="A61" s="2" t="inlineStr">
        <is>
          <t>Toyota Corolla 2012-2019</t>
        </is>
      </c>
      <c r="B61" s="2" t="inlineStr">
        <is>
          <t>ST-212-2934L</t>
        </is>
      </c>
      <c r="C61" s="2" t="inlineStr">
        <is>
          <t>8192030040</t>
        </is>
      </c>
      <c r="D61" s="2" t="inlineStr">
        <is>
          <t>Отражатель левый в задний бампер</t>
        </is>
      </c>
      <c r="E61" s="2" t="n">
        <v>1</v>
      </c>
      <c r="F61" s="4" t="n">
        <v>470</v>
      </c>
      <c r="G61" s="13" t="n"/>
      <c r="H61" s="5">
        <f>IF(G61="","",F61*MIN(G61,E61))</f>
        <v/>
      </c>
    </row>
    <row r="62">
      <c r="A62" s="2" t="inlineStr">
        <is>
          <t>Toyota Corolla 2012-2019</t>
        </is>
      </c>
      <c r="B62" s="2" t="inlineStr">
        <is>
          <t>14-CL14-02R</t>
        </is>
      </c>
      <c r="C62" s="2" t="inlineStr">
        <is>
          <t>81551-02760</t>
        </is>
      </c>
      <c r="D62" s="2" t="inlineStr">
        <is>
          <t>Фонарь правый внешний</t>
        </is>
      </c>
      <c r="E62" s="2" t="n">
        <v>3</v>
      </c>
      <c r="F62" s="4" t="n">
        <v>1400</v>
      </c>
      <c r="G62" s="13" t="n"/>
      <c r="H62" s="5">
        <f>IF(G62="","",F62*MIN(G62,E62))</f>
        <v/>
      </c>
    </row>
    <row r="63">
      <c r="A63" s="2" t="inlineStr">
        <is>
          <t>Toyota Corolla 2012-2019 Euro</t>
        </is>
      </c>
      <c r="B63" s="2" t="inlineStr">
        <is>
          <t>TY21241AR</t>
        </is>
      </c>
      <c r="C63" s="2" t="inlineStr">
        <is>
          <t>5341002220</t>
        </is>
      </c>
      <c r="D63" s="2" t="inlineStr">
        <is>
          <t>Петля капота правая</t>
        </is>
      </c>
      <c r="E63" s="2" t="n">
        <v>3</v>
      </c>
      <c r="F63" s="4" t="n">
        <v>740</v>
      </c>
      <c r="G63" s="13" t="n"/>
      <c r="H63" s="5">
        <f>IF(G63="","",F63*MIN(G63,E63))</f>
        <v/>
      </c>
    </row>
    <row r="64">
      <c r="A64" s="2" t="inlineStr">
        <is>
          <t>Toyota Corolla 2018-2022</t>
        </is>
      </c>
      <c r="B64" s="2" t="inlineStr">
        <is>
          <t>14-CLE19-04</t>
        </is>
      </c>
      <c r="C64" s="2" t="inlineStr">
        <is>
          <t>52159-0Z953</t>
        </is>
      </c>
      <c r="D64" s="2" t="inlineStr">
        <is>
          <t>Бампер задний</t>
        </is>
      </c>
      <c r="E64" s="2" t="n">
        <v>3</v>
      </c>
      <c r="F64" s="4" t="n">
        <v>3010</v>
      </c>
      <c r="G64" s="13" t="n"/>
      <c r="H64" s="5">
        <f>IF(G64="","",F64*MIN(G64,E64))</f>
        <v/>
      </c>
    </row>
    <row r="65">
      <c r="A65" s="2" t="inlineStr">
        <is>
          <t>Toyota Corolla 2018-2022</t>
        </is>
      </c>
      <c r="B65" s="2" t="inlineStr">
        <is>
          <t>14-CLE19-06</t>
        </is>
      </c>
      <c r="C65" s="2" t="inlineStr">
        <is>
          <t>5310212210</t>
        </is>
      </c>
      <c r="D65" s="2" t="inlineStr">
        <is>
          <t>Решетка в бампер</t>
        </is>
      </c>
      <c r="E65" s="2" t="n">
        <v>4</v>
      </c>
      <c r="F65" s="4" t="n">
        <v>2040</v>
      </c>
      <c r="G65" s="13" t="n"/>
      <c r="H65" s="5">
        <f>IF(G65="","",F65*MIN(G65,E65))</f>
        <v/>
      </c>
    </row>
    <row r="66">
      <c r="A66" s="2" t="inlineStr">
        <is>
          <t>Toyota Corolla 2018-2022</t>
        </is>
      </c>
      <c r="B66" s="2" t="inlineStr">
        <is>
          <t>14-CLE19-01EXL</t>
        </is>
      </c>
      <c r="C66" s="2" t="inlineStr">
        <is>
          <t>81170-02T30</t>
        </is>
      </c>
      <c r="D66" s="2" t="inlineStr">
        <is>
          <t>Фара левая с электрическим корректором (ДХО / линза)</t>
        </is>
      </c>
      <c r="E66" s="2" t="n">
        <v>1</v>
      </c>
      <c r="F66" s="4" t="n">
        <v>6870</v>
      </c>
      <c r="G66" s="13" t="n"/>
      <c r="H66" s="5">
        <f>IF(G66="","",F66*MIN(G66,E66))</f>
        <v/>
      </c>
    </row>
    <row r="67">
      <c r="A67" s="2" t="inlineStr">
        <is>
          <t>Toyota Corolla 2018-2022</t>
        </is>
      </c>
      <c r="B67" s="2" t="inlineStr">
        <is>
          <t>14-CLE19-01EXR</t>
        </is>
      </c>
      <c r="C67" s="2" t="inlineStr">
        <is>
          <t>81130-02T30</t>
        </is>
      </c>
      <c r="D67" s="2" t="inlineStr">
        <is>
          <t>Фара правая с электрическим корректором (ДХО / линза)</t>
        </is>
      </c>
      <c r="E67" s="2" t="n">
        <v>1</v>
      </c>
      <c r="F67" s="4" t="n">
        <v>6870</v>
      </c>
      <c r="G67" s="13" t="n"/>
      <c r="H67" s="5">
        <f>IF(G67="","",F67*MIN(G67,E67))</f>
        <v/>
      </c>
    </row>
    <row r="68">
      <c r="A68" s="2" t="inlineStr">
        <is>
          <t>Toyota Corolla 2018-2022</t>
        </is>
      </c>
      <c r="B68" s="2" t="inlineStr">
        <is>
          <t>TY051870OL1</t>
        </is>
      </c>
      <c r="C68" s="2" t="inlineStr">
        <is>
          <t>81561-02D10</t>
        </is>
      </c>
      <c r="D68" s="2" t="inlineStr">
        <is>
          <t>Фонарь левый внешний</t>
        </is>
      </c>
      <c r="E68" s="2" t="n">
        <v>3</v>
      </c>
      <c r="F68" s="4" t="n">
        <v>2800</v>
      </c>
      <c r="G68" s="13" t="n"/>
      <c r="H68" s="5">
        <f>IF(G68="","",F68*MIN(G68,E68))</f>
        <v/>
      </c>
    </row>
    <row r="69">
      <c r="A69" s="2" t="inlineStr">
        <is>
          <t>Toyota Corolla 2018-2022</t>
        </is>
      </c>
      <c r="B69" s="2" t="inlineStr">
        <is>
          <t>TY051870IL1</t>
        </is>
      </c>
      <c r="C69" s="2" t="inlineStr">
        <is>
          <t>8159002D52</t>
        </is>
      </c>
      <c r="D69" s="2" t="inlineStr">
        <is>
          <t>Фонарь левый внутренний</t>
        </is>
      </c>
      <c r="E69" s="2" t="n">
        <v>4</v>
      </c>
      <c r="F69" s="4" t="n">
        <v>2290</v>
      </c>
      <c r="G69" s="13" t="n"/>
      <c r="H69" s="5">
        <f>IF(G69="","",F69*MIN(G69,E69))</f>
        <v/>
      </c>
    </row>
    <row r="70">
      <c r="A70" s="2" t="inlineStr">
        <is>
          <t>Toyota Corolla 93-02 Левый</t>
        </is>
      </c>
      <c r="B70" s="2" t="inlineStr">
        <is>
          <t>ST-212-1661WL</t>
        </is>
      </c>
      <c r="C70" s="2" t="inlineStr">
        <is>
          <t>81520-12751</t>
        </is>
      </c>
      <c r="D70" s="2" t="inlineStr">
        <is>
          <t>Поворот в бампер белый левое</t>
        </is>
      </c>
      <c r="E70" s="2" t="n">
        <v>1</v>
      </c>
      <c r="F70" s="4" t="n">
        <v>540</v>
      </c>
      <c r="G70" s="13" t="n"/>
      <c r="H70" s="5">
        <f>IF(G70="","",F70*MIN(G70,E70))</f>
        <v/>
      </c>
    </row>
    <row r="71">
      <c r="A71" s="2" t="inlineStr">
        <is>
          <t>Toyota Corolla E11 95-00</t>
        </is>
      </c>
      <c r="B71" s="2" t="inlineStr">
        <is>
          <t>NBA14-11402</t>
        </is>
      </c>
      <c r="C71" s="2" t="inlineStr">
        <is>
          <t>538111H030</t>
        </is>
      </c>
      <c r="D71" s="2" t="inlineStr">
        <is>
          <t>Крыло правое</t>
        </is>
      </c>
      <c r="E71" s="2" t="n">
        <v>1</v>
      </c>
      <c r="F71" s="4" t="n">
        <v>2670</v>
      </c>
      <c r="G71" s="13" t="n"/>
      <c r="H71" s="5">
        <f>IF(G71="","",F71*MIN(G71,E71))</f>
        <v/>
      </c>
    </row>
    <row r="72">
      <c r="A72" s="2" t="inlineStr">
        <is>
          <t>Toyota Corolla E110 95-00</t>
        </is>
      </c>
      <c r="B72" s="2" t="inlineStr">
        <is>
          <t>NBA15-19511</t>
        </is>
      </c>
      <c r="C72" s="2" t="inlineStr">
        <is>
          <t>53876-02030</t>
        </is>
      </c>
      <c r="D72" s="2" t="inlineStr">
        <is>
          <t>Подкрылок передний левый</t>
        </is>
      </c>
      <c r="E72" s="2" t="n">
        <v>10</v>
      </c>
      <c r="F72" s="4" t="n">
        <v>640</v>
      </c>
      <c r="G72" s="13" t="n"/>
      <c r="H72" s="5">
        <f>IF(G72="","",F72*MIN(G72,E72))</f>
        <v/>
      </c>
    </row>
    <row r="73">
      <c r="A73" s="2" t="inlineStr">
        <is>
          <t>Toyota Corolla E120 2004-2007 Evro</t>
        </is>
      </c>
      <c r="B73" s="2" t="inlineStr">
        <is>
          <t>212-2048R-UE</t>
        </is>
      </c>
      <c r="C73" s="2" t="inlineStr">
        <is>
          <t>5212712150</t>
        </is>
      </c>
      <c r="D73" s="2" t="inlineStr">
        <is>
          <t>Туманка правая</t>
        </is>
      </c>
      <c r="E73" s="2" t="n">
        <v>1</v>
      </c>
      <c r="F73" s="4" t="n">
        <v>2960</v>
      </c>
      <c r="G73" s="13" t="n"/>
      <c r="H73" s="5">
        <f>IF(G73="","",F73*MIN(G73,E73))</f>
        <v/>
      </c>
    </row>
    <row r="74">
      <c r="A74" s="2" t="inlineStr">
        <is>
          <t>Toyota Corolla Мех/ Fielder / Allex / Runx 2000-2002</t>
        </is>
      </c>
      <c r="B74" s="2" t="inlineStr">
        <is>
          <t>20-6122-01-6B</t>
        </is>
      </c>
      <c r="C74" s="2" t="inlineStr">
        <is>
          <t>81170-1E490</t>
        </is>
      </c>
      <c r="D74" s="2" t="inlineStr">
        <is>
          <t>Фара левая с механическим корректором</t>
        </is>
      </c>
      <c r="E74" s="2" t="n">
        <v>1</v>
      </c>
      <c r="F74" s="4" t="n">
        <v>3460</v>
      </c>
      <c r="G74" s="13" t="n"/>
      <c r="H74" s="5">
        <f>IF(G74="","",F74*MIN(G74,E74))</f>
        <v/>
      </c>
    </row>
    <row r="75">
      <c r="A75" s="2" t="inlineStr">
        <is>
          <t>Toyota Corolla Мех/ Fielder / Allex / Runx 2000-2002</t>
        </is>
      </c>
      <c r="B75" s="2" t="inlineStr">
        <is>
          <t>20-6121-01-6B</t>
        </is>
      </c>
      <c r="C75" s="2" t="inlineStr">
        <is>
          <t>81130-1E610</t>
        </is>
      </c>
      <c r="D75" s="2" t="inlineStr">
        <is>
          <t>Фара правая с механическим корректором</t>
        </is>
      </c>
      <c r="E75" s="2" t="n">
        <v>2</v>
      </c>
      <c r="F75" s="4" t="n">
        <v>3440</v>
      </c>
      <c r="G75" s="13" t="n"/>
      <c r="H75" s="5">
        <f>IF(G75="","",F75*MIN(G75,E75))</f>
        <v/>
      </c>
    </row>
    <row r="76">
      <c r="A76" s="2" t="inlineStr">
        <is>
          <t>Toyota Corolla/Allex/Runx H/B 02-04</t>
        </is>
      </c>
      <c r="B76" s="2" t="inlineStr">
        <is>
          <t>TY04219BAV</t>
        </is>
      </c>
      <c r="C76" s="2" t="inlineStr">
        <is>
          <t>52119-02921</t>
        </is>
      </c>
      <c r="D76" s="2" t="inlineStr">
        <is>
          <t>Бампер передний</t>
        </is>
      </c>
      <c r="E76" s="2" t="n">
        <v>1</v>
      </c>
      <c r="F76" s="4" t="n">
        <v>4890</v>
      </c>
      <c r="G76" s="13" t="n"/>
      <c r="H76" s="5">
        <f>IF(G76="","",F76*MIN(G76,E76))</f>
        <v/>
      </c>
    </row>
    <row r="77">
      <c r="A77" s="2" t="inlineStr">
        <is>
          <t>Toyota Crown #ZS15# 95-01 / Crown JZ170 1G / 1JZ 99-07</t>
        </is>
      </c>
      <c r="B77" s="2" t="inlineStr">
        <is>
          <t>TY0006-150</t>
        </is>
      </c>
      <c r="C77" s="2" t="inlineStr">
        <is>
          <t>16400-46600</t>
        </is>
      </c>
      <c r="D77" s="2" t="inlineStr">
        <is>
          <t>Радиатор пластинчатый</t>
        </is>
      </c>
      <c r="E77" s="2" t="n">
        <v>1</v>
      </c>
      <c r="F77" s="4" t="n">
        <v>7270</v>
      </c>
      <c r="G77" s="13" t="n"/>
      <c r="H77" s="5">
        <f>IF(G77="","",F77*MIN(G77,E77))</f>
        <v/>
      </c>
    </row>
    <row r="78">
      <c r="A78" s="2" t="inlineStr">
        <is>
          <t>Toyota Harrier / Lexus RX300 2003-2006 Дисконт 15%</t>
        </is>
      </c>
      <c r="B78" s="2" t="inlineStr">
        <is>
          <t>TY07320GAUC</t>
        </is>
      </c>
      <c r="C78" s="2" t="inlineStr">
        <is>
          <t>53101-48071,53101-48071</t>
        </is>
      </c>
      <c r="D78" s="2" t="inlineStr">
        <is>
          <t>Решетка радиатора</t>
        </is>
      </c>
      <c r="E78" s="2" t="n">
        <v>1</v>
      </c>
      <c r="F78" s="4" t="n">
        <v>3030</v>
      </c>
      <c r="G78" s="13" t="n"/>
      <c r="H78" s="5">
        <f>IF(G78="","",F78*MIN(G78,E78))</f>
        <v/>
      </c>
    </row>
    <row r="79">
      <c r="A79" s="2" t="inlineStr">
        <is>
          <t>TOYOTA HARRIER / LEXUS RX300 97-03 FL ПЕРЕДНЕЕ ЛЕВОЕ</t>
        </is>
      </c>
      <c r="B79" s="2" t="inlineStr">
        <is>
          <t>RX300 FD/LH</t>
        </is>
      </c>
      <c r="C79" s="2" t="inlineStr">
        <is>
          <t>RX300 FD/RH</t>
        </is>
      </c>
      <c r="D79" s="2" t="inlineStr">
        <is>
          <t>СТЕКЛО БОКОВОЕ</t>
        </is>
      </c>
      <c r="E79" s="2" t="n">
        <v>1</v>
      </c>
      <c r="F79" s="4" t="n">
        <v>280</v>
      </c>
      <c r="G79" s="13" t="n"/>
      <c r="H79" s="5">
        <f>IF(G79="","",F79*MIN(G79,E79))</f>
        <v/>
      </c>
    </row>
    <row r="80">
      <c r="A80" s="2" t="inlineStr">
        <is>
          <t>TOYOTA HARRIER / LEXUS RX300 97-03 FR ПЕРЕДНЕЕ ПРАВОЕ</t>
        </is>
      </c>
      <c r="B80" s="2" t="inlineStr">
        <is>
          <t>RX300 FD/RH</t>
        </is>
      </c>
      <c r="C80" s="2" t="inlineStr">
        <is>
          <t>RX300 FD/RH</t>
        </is>
      </c>
      <c r="D80" s="2" t="inlineStr">
        <is>
          <t>СТЕКЛО БОКОВОЕ</t>
        </is>
      </c>
      <c r="E80" s="2" t="n">
        <v>1</v>
      </c>
      <c r="F80" s="4" t="n">
        <v>280</v>
      </c>
      <c r="G80" s="13" t="n"/>
      <c r="H80" s="5">
        <f>IF(G80="","",F80*MIN(G80,E80))</f>
        <v/>
      </c>
    </row>
    <row r="81">
      <c r="A81" s="2" t="inlineStr">
        <is>
          <t>Toyota Highlander / Kluger 2GR 2007-2013 (SAT)</t>
        </is>
      </c>
      <c r="B81" s="2" t="inlineStr">
        <is>
          <t>TY0003-GSU40</t>
        </is>
      </c>
      <c r="C81" s="2" t="inlineStr">
        <is>
          <t>16041-31540</t>
        </is>
      </c>
      <c r="D81" s="2" t="inlineStr">
        <is>
          <t>Радиатор пластинчатый</t>
        </is>
      </c>
      <c r="E81" s="2" t="n">
        <v>1</v>
      </c>
      <c r="F81" s="4" t="n">
        <v>7630</v>
      </c>
      <c r="G81" s="13" t="n"/>
      <c r="H81" s="5">
        <f>IF(G81="","",F81*MIN(G81,E81))</f>
        <v/>
      </c>
    </row>
    <row r="82">
      <c r="A82" s="2" t="inlineStr">
        <is>
          <t>Toyota Highlander 2007-2010</t>
        </is>
      </c>
      <c r="B82" s="2" t="inlineStr">
        <is>
          <t>TY04382BC</t>
        </is>
      </c>
      <c r="C82" s="2" t="inlineStr">
        <is>
          <t>52159-0E906</t>
        </is>
      </c>
      <c r="D82" s="2" t="inlineStr">
        <is>
          <t>Бампер задний</t>
        </is>
      </c>
      <c r="E82" s="2" t="n">
        <v>2</v>
      </c>
      <c r="F82" s="4" t="n">
        <v>5780</v>
      </c>
      <c r="G82" s="13" t="n"/>
      <c r="H82" s="5">
        <f>IF(G82="","",F82*MIN(G82,E82))</f>
        <v/>
      </c>
    </row>
    <row r="83">
      <c r="A83" s="2" t="inlineStr">
        <is>
          <t>Toyota Highlander 2007-2010</t>
        </is>
      </c>
      <c r="B83" s="2" t="inlineStr">
        <is>
          <t>TY04382MA</t>
        </is>
      </c>
      <c r="C83" s="2" t="inlineStr">
        <is>
          <t>52169-0E040</t>
        </is>
      </c>
      <c r="D83" s="2" t="inlineStr">
        <is>
          <t>Бампер задний (нижняя часть)</t>
        </is>
      </c>
      <c r="E83" s="2" t="n">
        <v>5</v>
      </c>
      <c r="F83" s="4" t="n">
        <v>1880</v>
      </c>
      <c r="G83" s="13" t="n"/>
      <c r="H83" s="5">
        <f>IF(G83="","",F83*MIN(G83,E83))</f>
        <v/>
      </c>
    </row>
    <row r="84">
      <c r="A84" s="2" t="inlineStr">
        <is>
          <t>Toyota Highlander 2007-2010</t>
        </is>
      </c>
      <c r="B84" s="2" t="inlineStr">
        <is>
          <t>TY04312BB</t>
        </is>
      </c>
      <c r="C84" s="2" t="inlineStr">
        <is>
          <t>5211948936</t>
        </is>
      </c>
      <c r="D84" s="2" t="inlineStr">
        <is>
          <t>Бампер передний</t>
        </is>
      </c>
      <c r="E84" s="2" t="n">
        <v>2</v>
      </c>
      <c r="F84" s="4" t="n">
        <v>2930</v>
      </c>
      <c r="G84" s="13" t="n"/>
      <c r="H84" s="5">
        <f>IF(G84="","",F84*MIN(G84,E84))</f>
        <v/>
      </c>
    </row>
    <row r="85">
      <c r="A85" s="2" t="inlineStr">
        <is>
          <t>Toyota Highlander 2007-2010</t>
        </is>
      </c>
      <c r="B85" s="2" t="inlineStr">
        <is>
          <t>TY20155A</t>
        </is>
      </c>
      <c r="C85" s="2" t="inlineStr">
        <is>
          <t>5330148120</t>
        </is>
      </c>
      <c r="D85" s="2" t="inlineStr">
        <is>
          <t>Капот</t>
        </is>
      </c>
      <c r="E85" s="2" t="n">
        <v>1</v>
      </c>
      <c r="F85" s="4" t="n">
        <v>10190</v>
      </c>
      <c r="G85" s="13" t="n"/>
      <c r="H85" s="5">
        <f>IF(G85="","",F85*MIN(G85,E85))</f>
        <v/>
      </c>
    </row>
    <row r="86">
      <c r="A86" s="2" t="inlineStr">
        <is>
          <t>Toyota Highlander 2007-2010</t>
        </is>
      </c>
      <c r="B86" s="2" t="inlineStr">
        <is>
          <t>TY10238AR</t>
        </is>
      </c>
      <c r="C86" s="2" t="inlineStr">
        <is>
          <t>53801-48040</t>
        </is>
      </c>
      <c r="D86" s="2" t="inlineStr">
        <is>
          <t>Крыло правое</t>
        </is>
      </c>
      <c r="E86" s="2" t="n">
        <v>1</v>
      </c>
      <c r="F86" s="4" t="n">
        <v>2730</v>
      </c>
      <c r="G86" s="13" t="n"/>
      <c r="H86" s="5">
        <f>IF(G86="","",F86*MIN(G86,E86))</f>
        <v/>
      </c>
    </row>
    <row r="87">
      <c r="A87" s="2" t="inlineStr">
        <is>
          <t>Toyota Highlander 2007-2010</t>
        </is>
      </c>
      <c r="B87" s="2" t="inlineStr">
        <is>
          <t>BBX02-19111</t>
        </is>
      </c>
      <c r="C87" s="2" t="inlineStr">
        <is>
          <t>53806-48090</t>
        </is>
      </c>
      <c r="D87" s="2" t="inlineStr">
        <is>
          <t>Подкрылок левый</t>
        </is>
      </c>
      <c r="E87" s="2" t="n">
        <v>10</v>
      </c>
      <c r="F87" s="4" t="n">
        <v>850</v>
      </c>
      <c r="G87" s="13" t="n"/>
      <c r="H87" s="5">
        <f>IF(G87="","",F87*MIN(G87,E87))</f>
        <v/>
      </c>
    </row>
    <row r="88">
      <c r="A88" s="2" t="inlineStr">
        <is>
          <t>Toyota Highlander 2007-2010</t>
        </is>
      </c>
      <c r="B88" s="2" t="inlineStr">
        <is>
          <t>BBX02-19112</t>
        </is>
      </c>
      <c r="C88" s="2" t="inlineStr">
        <is>
          <t>53805-48080</t>
        </is>
      </c>
      <c r="D88" s="2" t="inlineStr">
        <is>
          <t>Подкрылок правый</t>
        </is>
      </c>
      <c r="E88" s="2" t="n">
        <v>10</v>
      </c>
      <c r="F88" s="4" t="n">
        <v>850</v>
      </c>
      <c r="G88" s="13" t="n"/>
      <c r="H88" s="5">
        <f>IF(G88="","",F88*MIN(G88,E88))</f>
        <v/>
      </c>
    </row>
    <row r="89">
      <c r="A89" s="2" t="inlineStr">
        <is>
          <t>Toyota Highlander 2007-2010</t>
        </is>
      </c>
      <c r="B89" s="2" t="inlineStr">
        <is>
          <t>TY30122A</t>
        </is>
      </c>
      <c r="C89" s="2" t="inlineStr">
        <is>
          <t>53201-48906</t>
        </is>
      </c>
      <c r="D89" s="2" t="inlineStr">
        <is>
          <t>Рамка радиатора</t>
        </is>
      </c>
      <c r="E89" s="2" t="n">
        <v>1</v>
      </c>
      <c r="F89" s="4" t="n">
        <v>10140</v>
      </c>
      <c r="G89" s="13" t="n"/>
      <c r="H89" s="5">
        <f>IF(G89="","",F89*MIN(G89,E89))</f>
        <v/>
      </c>
    </row>
    <row r="90">
      <c r="A90" s="2" t="inlineStr">
        <is>
          <t>Toyota Highlander 2010-2013</t>
        </is>
      </c>
      <c r="B90" s="2" t="inlineStr">
        <is>
          <t>TY04391BC</t>
        </is>
      </c>
      <c r="C90" s="2" t="inlineStr">
        <is>
          <t>52119-0E914</t>
        </is>
      </c>
      <c r="D90" s="2" t="inlineStr">
        <is>
          <t>Бампер передний</t>
        </is>
      </c>
      <c r="E90" s="2" t="n">
        <v>3</v>
      </c>
      <c r="F90" s="4" t="n">
        <v>4400</v>
      </c>
      <c r="G90" s="13" t="n"/>
      <c r="H90" s="5">
        <f>IF(G90="","",F90*MIN(G90,E90))</f>
        <v/>
      </c>
    </row>
    <row r="91">
      <c r="A91" s="2" t="inlineStr">
        <is>
          <t>Toyota Highlander 2010-2013</t>
        </is>
      </c>
      <c r="B91" s="2" t="inlineStr">
        <is>
          <t>BBX03-19121</t>
        </is>
      </c>
      <c r="C91" s="2" t="inlineStr">
        <is>
          <t>53806-0E070</t>
        </is>
      </c>
      <c r="D91" s="2" t="inlineStr">
        <is>
          <t>Подкрылок левый</t>
        </is>
      </c>
      <c r="E91" s="2" t="n">
        <v>5</v>
      </c>
      <c r="F91" s="4" t="n">
        <v>1850</v>
      </c>
      <c r="G91" s="13" t="n"/>
      <c r="H91" s="5">
        <f>IF(G91="","",F91*MIN(G91,E91))</f>
        <v/>
      </c>
    </row>
    <row r="92">
      <c r="A92" s="2" t="inlineStr">
        <is>
          <t>Toyota Highlander 2010-2013</t>
        </is>
      </c>
      <c r="B92" s="2" t="inlineStr">
        <is>
          <t>BBX03-19122</t>
        </is>
      </c>
      <c r="C92" s="2" t="inlineStr">
        <is>
          <t>53805-0E050</t>
        </is>
      </c>
      <c r="D92" s="2" t="inlineStr">
        <is>
          <t>Подкрылок правый</t>
        </is>
      </c>
      <c r="E92" s="2" t="n">
        <v>5</v>
      </c>
      <c r="F92" s="4" t="n">
        <v>1850</v>
      </c>
      <c r="G92" s="13" t="n"/>
      <c r="H92" s="5">
        <f>IF(G92="","",F92*MIN(G92,E92))</f>
        <v/>
      </c>
    </row>
    <row r="93">
      <c r="A93" s="2" t="inlineStr">
        <is>
          <t>Toyota Highlander 2013-2017</t>
        </is>
      </c>
      <c r="B93" s="2" t="inlineStr">
        <is>
          <t>TY04498BA</t>
        </is>
      </c>
      <c r="C93" s="2" t="inlineStr">
        <is>
          <t>52119-0E925</t>
        </is>
      </c>
      <c r="D93" s="2" t="inlineStr">
        <is>
          <t>Бампер передний</t>
        </is>
      </c>
      <c r="E93" s="2" t="n">
        <v>2</v>
      </c>
      <c r="F93" s="4" t="n">
        <v>5540</v>
      </c>
      <c r="G93" s="13" t="n"/>
      <c r="H93" s="5">
        <f>IF(G93="","",F93*MIN(G93,E93))</f>
        <v/>
      </c>
    </row>
    <row r="94">
      <c r="A94" s="2" t="inlineStr">
        <is>
          <t>Toyota Highlander 2013-2020</t>
        </is>
      </c>
      <c r="B94" s="2" t="inlineStr">
        <is>
          <t>TY6402AL</t>
        </is>
      </c>
      <c r="C94" s="2" t="inlineStr">
        <is>
          <t>53802-0E100</t>
        </is>
      </c>
      <c r="D94" s="2" t="inlineStr">
        <is>
          <t>Крыло левое</t>
        </is>
      </c>
      <c r="E94" s="2" t="n">
        <v>1</v>
      </c>
      <c r="F94" s="4" t="n">
        <v>3280</v>
      </c>
      <c r="G94" s="13" t="n"/>
      <c r="H94" s="5">
        <f>IF(G94="","",F94*MIN(G94,E94))</f>
        <v/>
      </c>
    </row>
    <row r="95">
      <c r="A95" s="2" t="inlineStr">
        <is>
          <t>Toyota Highlander 2013-2020</t>
        </is>
      </c>
      <c r="B95" s="2" t="inlineStr">
        <is>
          <t>TY6402AR</t>
        </is>
      </c>
      <c r="C95" s="2" t="inlineStr">
        <is>
          <t>53801-0E110</t>
        </is>
      </c>
      <c r="D95" s="2" t="inlineStr">
        <is>
          <t>Крыло правое</t>
        </is>
      </c>
      <c r="E95" s="2" t="n">
        <v>1</v>
      </c>
      <c r="F95" s="4" t="n">
        <v>3280</v>
      </c>
      <c r="G95" s="13" t="n"/>
      <c r="H95" s="5">
        <f>IF(G95="","",F95*MIN(G95,E95))</f>
        <v/>
      </c>
    </row>
    <row r="96">
      <c r="A96" s="2" t="inlineStr">
        <is>
          <t>Toyota Highlander 2013-2020</t>
        </is>
      </c>
      <c r="B96" s="2" t="inlineStr">
        <is>
          <t>BBX04-12451</t>
        </is>
      </c>
      <c r="C96" s="2" t="inlineStr">
        <is>
          <t>75088-0E010</t>
        </is>
      </c>
      <c r="D96" s="2" t="inlineStr">
        <is>
          <t>Молдинг задней арки крыла левый</t>
        </is>
      </c>
      <c r="E96" s="2" t="n">
        <v>2</v>
      </c>
      <c r="F96" s="4" t="n">
        <v>2040</v>
      </c>
      <c r="G96" s="13" t="n"/>
      <c r="H96" s="5">
        <f>IF(G96="","",F96*MIN(G96,E96))</f>
        <v/>
      </c>
    </row>
    <row r="97">
      <c r="A97" s="2" t="inlineStr">
        <is>
          <t>Toyota Highlander 2013-2020</t>
        </is>
      </c>
      <c r="B97" s="2" t="inlineStr">
        <is>
          <t>BBX04-12422</t>
        </is>
      </c>
      <c r="C97" s="2" t="inlineStr">
        <is>
          <t>75085-0E010</t>
        </is>
      </c>
      <c r="D97" s="2" t="inlineStr">
        <is>
          <t>Молдинг передней арки крыла правый</t>
        </is>
      </c>
      <c r="E97" s="2" t="n">
        <v>2</v>
      </c>
      <c r="F97" s="4" t="n">
        <v>2930</v>
      </c>
      <c r="G97" s="13" t="n"/>
      <c r="H97" s="5">
        <f>IF(G97="","",F97*MIN(G97,E97))</f>
        <v/>
      </c>
    </row>
    <row r="98">
      <c r="A98" s="2" t="inlineStr">
        <is>
          <t>Toyota Highlander 2013-2020</t>
        </is>
      </c>
      <c r="B98" s="2" t="inlineStr">
        <is>
          <t>BBX04-19111</t>
        </is>
      </c>
      <c r="C98" s="2" t="inlineStr">
        <is>
          <t>53806-0E150</t>
        </is>
      </c>
      <c r="D98" s="2" t="inlineStr">
        <is>
          <t>Подкрылок левый передний</t>
        </is>
      </c>
      <c r="E98" s="2" t="n">
        <v>1</v>
      </c>
      <c r="F98" s="4" t="n">
        <v>1840</v>
      </c>
      <c r="G98" s="13" t="n"/>
      <c r="H98" s="5">
        <f>IF(G98="","",F98*MIN(G98,E98))</f>
        <v/>
      </c>
    </row>
    <row r="99">
      <c r="A99" s="2" t="inlineStr">
        <is>
          <t>Toyota Land Cruiser (J100) 2002-2007</t>
        </is>
      </c>
      <c r="B99" s="2" t="inlineStr">
        <is>
          <t>ST-TY90-000-G0</t>
        </is>
      </c>
      <c r="C99" s="2" t="inlineStr">
        <is>
          <t>52119-60918</t>
        </is>
      </c>
      <c r="D99" s="2" t="inlineStr">
        <is>
          <t>Бампер передний</t>
        </is>
      </c>
      <c r="E99" s="2" t="n">
        <v>1</v>
      </c>
      <c r="F99" s="4" t="n">
        <v>3680</v>
      </c>
      <c r="G99" s="13" t="n"/>
      <c r="H99" s="5">
        <f>IF(G99="","",F99*MIN(G99,E99))</f>
        <v/>
      </c>
    </row>
    <row r="100">
      <c r="A100" s="2" t="inlineStr">
        <is>
          <t>Toyota Land Cruiser (J200) 2007-2015</t>
        </is>
      </c>
      <c r="B100" s="2" t="inlineStr">
        <is>
          <t>TY8301A</t>
        </is>
      </c>
      <c r="C100" s="2" t="inlineStr">
        <is>
          <t>53301-60591</t>
        </is>
      </c>
      <c r="D100" s="2" t="inlineStr">
        <is>
          <t>Капот</t>
        </is>
      </c>
      <c r="E100" s="2" t="n">
        <v>1</v>
      </c>
      <c r="F100" s="4" t="n">
        <v>12630</v>
      </c>
      <c r="G100" s="13" t="n"/>
      <c r="H100" s="5">
        <f>IF(G100="","",F100*MIN(G100,E100))</f>
        <v/>
      </c>
    </row>
    <row r="101">
      <c r="A101" s="2" t="inlineStr">
        <is>
          <t>Toyota Land Cruiser 100 2005-2007 (Сломано крепление) Дисконт 20%</t>
        </is>
      </c>
      <c r="B101" s="2" t="inlineStr">
        <is>
          <t>TY07380GBUC</t>
        </is>
      </c>
      <c r="C101" s="2" t="inlineStr">
        <is>
          <t>53101-60360</t>
        </is>
      </c>
      <c r="D101" s="2" t="inlineStr">
        <is>
          <t>Решетка радиатора</t>
        </is>
      </c>
      <c r="E101" s="2" t="n">
        <v>2</v>
      </c>
      <c r="F101" s="4" t="n">
        <v>4140</v>
      </c>
      <c r="G101" s="13" t="n"/>
      <c r="H101" s="5">
        <f>IF(G101="","",F101*MIN(G101,E101))</f>
        <v/>
      </c>
    </row>
    <row r="102">
      <c r="A102" s="2" t="inlineStr">
        <is>
          <t>TOYOTA LAND CRUISER 120 02-09</t>
        </is>
      </c>
      <c r="B102" s="2" t="inlineStr">
        <is>
          <t>ST-TY91-110-2</t>
        </is>
      </c>
      <c r="C102" s="2" t="inlineStr">
        <is>
          <t>85208-60010</t>
        </is>
      </c>
      <c r="D102" s="2" t="inlineStr">
        <is>
          <t>Омыватель фары левое</t>
        </is>
      </c>
      <c r="E102" s="2" t="n">
        <v>1</v>
      </c>
      <c r="F102" s="4" t="n">
        <v>1410</v>
      </c>
      <c r="G102" s="13" t="n"/>
      <c r="H102" s="5">
        <f>IF(G102="","",F102*MIN(G102,E102))</f>
        <v/>
      </c>
    </row>
    <row r="103">
      <c r="A103" s="2" t="inlineStr">
        <is>
          <t>Toyota Land Cruiser 200 2012-2015</t>
        </is>
      </c>
      <c r="B103" s="2" t="inlineStr">
        <is>
          <t>ST-TY92-000G-A0</t>
        </is>
      </c>
      <c r="C103" s="2" t="inlineStr">
        <is>
          <t>53112-60110</t>
        </is>
      </c>
      <c r="D103" s="2" t="inlineStr">
        <is>
          <t>Решетка в бампер</t>
        </is>
      </c>
      <c r="E103" s="2" t="n">
        <v>1</v>
      </c>
      <c r="F103" s="4" t="n">
        <v>1920</v>
      </c>
      <c r="G103" s="13" t="n"/>
      <c r="H103" s="5">
        <f>IF(G103="","",F103*MIN(G103,E103))</f>
        <v/>
      </c>
    </row>
    <row r="104">
      <c r="A104" s="2" t="inlineStr">
        <is>
          <t>Toyota Land Cruiser J100 2002-2005</t>
        </is>
      </c>
      <c r="B104" s="2" t="inlineStr">
        <is>
          <t>TY07284GA</t>
        </is>
      </c>
      <c r="C104" s="2" t="inlineStr">
        <is>
          <t>53101-60270</t>
        </is>
      </c>
      <c r="D104" s="2" t="inlineStr">
        <is>
          <t>Решетка радиатора</t>
        </is>
      </c>
      <c r="E104" s="2" t="n">
        <v>5</v>
      </c>
      <c r="F104" s="4" t="n">
        <v>5960</v>
      </c>
      <c r="G104" s="13" t="n"/>
      <c r="H104" s="5">
        <f>IF(G104="","",F104*MIN(G104,E104))</f>
        <v/>
      </c>
    </row>
    <row r="105">
      <c r="A105" s="2" t="inlineStr">
        <is>
          <t>Toyota Land Cruiser Prado (150) 2013-2017</t>
        </is>
      </c>
      <c r="B105" s="2" t="inlineStr">
        <is>
          <t>20-E974-06-2B</t>
        </is>
      </c>
      <c r="C105" s="2" t="inlineStr">
        <is>
          <t>8118560J10</t>
        </is>
      </c>
      <c r="D105" s="2" t="inlineStr">
        <is>
          <t>Фара левая с электрическим корректором</t>
        </is>
      </c>
      <c r="E105" s="2" t="n">
        <v>2</v>
      </c>
      <c r="F105" s="4" t="n">
        <v>27280</v>
      </c>
      <c r="G105" s="13" t="n"/>
      <c r="H105" s="5">
        <f>IF(G105="","",F105*MIN(G105,E105))</f>
        <v/>
      </c>
    </row>
    <row r="106">
      <c r="A106" s="2" t="inlineStr">
        <is>
          <t>Toyota Land Cruiser Prado (150) 2013-2017</t>
        </is>
      </c>
      <c r="B106" s="2" t="inlineStr">
        <is>
          <t>20-E973-06-2B</t>
        </is>
      </c>
      <c r="C106" s="2" t="inlineStr">
        <is>
          <t>8114560J10</t>
        </is>
      </c>
      <c r="D106" s="2" t="inlineStr">
        <is>
          <t>Фара правая с электрическим корректором</t>
        </is>
      </c>
      <c r="E106" s="2" t="n">
        <v>2</v>
      </c>
      <c r="F106" s="4" t="n">
        <v>28320</v>
      </c>
      <c r="G106" s="13" t="n"/>
      <c r="H106" s="5">
        <f>IF(G106="","",F106*MIN(G106,E106))</f>
        <v/>
      </c>
    </row>
    <row r="107">
      <c r="A107" s="2" t="inlineStr">
        <is>
          <t>Toyota Land Cruiser Prado (J120) 2002-2009</t>
        </is>
      </c>
      <c r="B107" s="2" t="inlineStr">
        <is>
          <t>212-11D7L-LD-EM</t>
        </is>
      </c>
      <c r="C107" s="2" t="inlineStr">
        <is>
          <t>811706A061</t>
        </is>
      </c>
      <c r="D107" s="2" t="inlineStr">
        <is>
          <t>Фара левая под электрический корректор</t>
        </is>
      </c>
      <c r="E107" s="2" t="n">
        <v>1</v>
      </c>
      <c r="F107" s="4" t="n">
        <v>8470</v>
      </c>
      <c r="G107" s="13" t="n"/>
      <c r="H107" s="5">
        <f>IF(G107="","",F107*MIN(G107,E107))</f>
        <v/>
      </c>
    </row>
    <row r="108">
      <c r="A108" s="2" t="inlineStr">
        <is>
          <t>Toyota Land Cruiser Prado 2009-2017</t>
        </is>
      </c>
      <c r="B108" s="2" t="inlineStr">
        <is>
          <t>TY8601A</t>
        </is>
      </c>
      <c r="C108" s="2" t="inlineStr">
        <is>
          <t>53301-60630</t>
        </is>
      </c>
      <c r="D108" s="2" t="inlineStr">
        <is>
          <t>Капот</t>
        </is>
      </c>
      <c r="E108" s="2" t="n">
        <v>1</v>
      </c>
      <c r="F108" s="4" t="n">
        <v>12020</v>
      </c>
      <c r="G108" s="13" t="n"/>
      <c r="H108" s="5">
        <f>IF(G108="","",F108*MIN(G108,E108))</f>
        <v/>
      </c>
    </row>
    <row r="109">
      <c r="A109" s="2" t="inlineStr">
        <is>
          <t>Toyota Prius (ZVW30) 2009-2014</t>
        </is>
      </c>
      <c r="B109" s="2" t="inlineStr">
        <is>
          <t>TY1M01A</t>
        </is>
      </c>
      <c r="C109" s="2" t="inlineStr">
        <is>
          <t>53301-47060</t>
        </is>
      </c>
      <c r="D109" s="2" t="inlineStr">
        <is>
          <t>Капот сталь</t>
        </is>
      </c>
      <c r="E109" s="2" t="n">
        <v>1</v>
      </c>
      <c r="F109" s="4" t="n">
        <v>3970</v>
      </c>
      <c r="G109" s="13" t="n"/>
      <c r="H109" s="5">
        <f>IF(G109="","",F109*MIN(G109,E109))</f>
        <v/>
      </c>
    </row>
    <row r="110">
      <c r="A110" s="2" t="inlineStr">
        <is>
          <t>TOYOTA PRIUS / LEXUS CT200H 09</t>
        </is>
      </c>
      <c r="B110" s="2" t="inlineStr">
        <is>
          <t>TY0002-ZVW30</t>
        </is>
      </c>
      <c r="C110" s="2" t="inlineStr">
        <is>
          <t>16400-37240</t>
        </is>
      </c>
      <c r="D110" s="2" t="inlineStr">
        <is>
          <t>Радиатор</t>
        </is>
      </c>
      <c r="E110" s="2" t="n">
        <v>1</v>
      </c>
      <c r="F110" s="4" t="n">
        <v>2750</v>
      </c>
      <c r="G110" s="13" t="n"/>
      <c r="H110" s="5">
        <f>IF(G110="","",F110*MIN(G110,E110))</f>
        <v/>
      </c>
    </row>
    <row r="111">
      <c r="A111" s="2" t="inlineStr">
        <is>
          <t>Toyota Prius 2003-2009</t>
        </is>
      </c>
      <c r="B111" s="2" t="inlineStr">
        <is>
          <t>TY99067CA</t>
        </is>
      </c>
      <c r="C111" s="2" t="inlineStr">
        <is>
          <t>52127-47010-C0</t>
        </is>
      </c>
      <c r="D111" s="2" t="inlineStr">
        <is>
          <t>Заглушка в бампер под крюк</t>
        </is>
      </c>
      <c r="E111" s="2" t="n">
        <v>10</v>
      </c>
      <c r="F111" s="4" t="n">
        <v>310</v>
      </c>
      <c r="G111" s="13" t="n"/>
      <c r="H111" s="5">
        <f>IF(G111="","",F111*MIN(G111,E111))</f>
        <v/>
      </c>
    </row>
    <row r="112">
      <c r="A112" s="2" t="inlineStr">
        <is>
          <t>Toyota Prius 2003-2011</t>
        </is>
      </c>
      <c r="B112" s="2" t="inlineStr">
        <is>
          <t>NBU02-19111</t>
        </is>
      </c>
      <c r="C112" s="2" t="inlineStr">
        <is>
          <t>53876-47020</t>
        </is>
      </c>
      <c r="D112" s="2" t="inlineStr">
        <is>
          <t>Подкрылок левый передний</t>
        </is>
      </c>
      <c r="E112" s="2" t="n">
        <v>10</v>
      </c>
      <c r="F112" s="4" t="n">
        <v>550</v>
      </c>
      <c r="G112" s="13" t="n"/>
      <c r="H112" s="5">
        <f>IF(G112="","",F112*MIN(G112,E112))</f>
        <v/>
      </c>
    </row>
    <row r="113">
      <c r="A113" s="2" t="inlineStr">
        <is>
          <t>Toyota Prius 2003-2011</t>
        </is>
      </c>
      <c r="B113" s="2" t="inlineStr">
        <is>
          <t>NBU02-19112</t>
        </is>
      </c>
      <c r="C113" s="2" t="inlineStr">
        <is>
          <t>53875-47020</t>
        </is>
      </c>
      <c r="D113" s="2" t="inlineStr">
        <is>
          <t>Подкрылок правый передний</t>
        </is>
      </c>
      <c r="E113" s="2" t="n">
        <v>9</v>
      </c>
      <c r="F113" s="4" t="n">
        <v>550</v>
      </c>
      <c r="G113" s="13" t="n"/>
      <c r="H113" s="5">
        <f>IF(G113="","",F113*MIN(G113,E113))</f>
        <v/>
      </c>
    </row>
    <row r="114">
      <c r="A114" s="2" t="inlineStr">
        <is>
          <t>Toyota Rav 4 (CA20) 2000-2003</t>
        </is>
      </c>
      <c r="B114" s="2" t="inlineStr">
        <is>
          <t>TYC76-0121R</t>
        </is>
      </c>
      <c r="C114" s="2" t="inlineStr">
        <is>
          <t>8155142060</t>
        </is>
      </c>
      <c r="D114" s="2" t="inlineStr">
        <is>
          <t>Фонарь правый</t>
        </is>
      </c>
      <c r="E114" s="2" t="n">
        <v>1</v>
      </c>
      <c r="F114" s="4" t="n">
        <v>950</v>
      </c>
      <c r="G114" s="13" t="n"/>
      <c r="H114" s="5">
        <f>IF(G114="","",F114*MIN(G114,E114))</f>
        <v/>
      </c>
    </row>
    <row r="115">
      <c r="A115" s="2" t="inlineStr">
        <is>
          <t>Toyota Rav 4 13-18</t>
        </is>
      </c>
      <c r="B115" s="2" t="inlineStr">
        <is>
          <t>ST-TYY4-000B-2-TW</t>
        </is>
      </c>
      <c r="C115" s="2" t="inlineStr">
        <is>
          <t>5253642050</t>
        </is>
      </c>
      <c r="D115" s="2" t="inlineStr">
        <is>
          <t>Крепление переднего бампера левое</t>
        </is>
      </c>
      <c r="E115" s="2" t="n">
        <v>4</v>
      </c>
      <c r="F115" s="4" t="n">
        <v>90</v>
      </c>
      <c r="G115" s="13" t="n"/>
      <c r="H115" s="5">
        <f>IF(G115="","",F115*MIN(G115,E115))</f>
        <v/>
      </c>
    </row>
    <row r="116">
      <c r="A116" s="2" t="inlineStr">
        <is>
          <t>Toyota Rav 4 2005-2008</t>
        </is>
      </c>
      <c r="B116" s="2" t="inlineStr">
        <is>
          <t>NBJ12-85147E</t>
        </is>
      </c>
      <c r="C116" s="2" t="inlineStr">
        <is>
          <t>8794042841</t>
        </is>
      </c>
      <c r="D116" s="2" t="inlineStr">
        <is>
          <t>Зеркало левое (5к) электро/подогрев</t>
        </is>
      </c>
      <c r="E116" s="2" t="n">
        <v>2</v>
      </c>
      <c r="F116" s="4" t="n">
        <v>3180</v>
      </c>
      <c r="G116" s="13" t="n"/>
      <c r="H116" s="5">
        <f>IF(G116="","",F116*MIN(G116,E116))</f>
        <v/>
      </c>
    </row>
    <row r="117">
      <c r="A117" s="2" t="inlineStr">
        <is>
          <t>Toyota Rav 4 2005-2008</t>
        </is>
      </c>
      <c r="B117" s="2" t="inlineStr">
        <is>
          <t>TY4319AL</t>
        </is>
      </c>
      <c r="C117" s="2" t="inlineStr">
        <is>
          <t>52536-42021</t>
        </is>
      </c>
      <c r="D117" s="2" t="inlineStr">
        <is>
          <t>Кронштейн левый переднего бампера</t>
        </is>
      </c>
      <c r="E117" s="2" t="n">
        <v>26</v>
      </c>
      <c r="F117" s="4" t="n">
        <v>160</v>
      </c>
      <c r="G117" s="13" t="n"/>
      <c r="H117" s="5">
        <f>IF(G117="","",F117*MIN(G117,E117))</f>
        <v/>
      </c>
    </row>
    <row r="118">
      <c r="A118" s="2" t="inlineStr">
        <is>
          <t>Toyota Rav 4 2005-2008</t>
        </is>
      </c>
      <c r="B118" s="2" t="inlineStr">
        <is>
          <t>TY4319AR</t>
        </is>
      </c>
      <c r="C118" s="2" t="inlineStr">
        <is>
          <t>52535-42021</t>
        </is>
      </c>
      <c r="D118" s="2" t="inlineStr">
        <is>
          <t>Кронштейн правый переднего бампера</t>
        </is>
      </c>
      <c r="E118" s="2" t="n">
        <v>25</v>
      </c>
      <c r="F118" s="4" t="n">
        <v>160</v>
      </c>
      <c r="G118" s="13" t="n"/>
      <c r="H118" s="5">
        <f>IF(G118="","",F118*MIN(G118,E118))</f>
        <v/>
      </c>
    </row>
    <row r="119">
      <c r="A119" s="2" t="inlineStr">
        <is>
          <t>Toyota Rav 4 2008-2013</t>
        </is>
      </c>
      <c r="B119" s="2" t="inlineStr">
        <is>
          <t>BBJ13-23240</t>
        </is>
      </c>
      <c r="C119" s="2" t="inlineStr">
        <is>
          <t>52119-42973</t>
        </is>
      </c>
      <c r="D119" s="2" t="inlineStr">
        <is>
          <t>Бампер передний под расширители</t>
        </is>
      </c>
      <c r="E119" s="2" t="n">
        <v>6</v>
      </c>
      <c r="F119" s="4" t="n">
        <v>3740</v>
      </c>
      <c r="G119" s="13" t="n"/>
      <c r="H119" s="5">
        <f>IF(G119="","",F119*MIN(G119,E119))</f>
        <v/>
      </c>
    </row>
    <row r="120">
      <c r="A120" s="2" t="inlineStr">
        <is>
          <t>Toyota Rav 4 2008-2013</t>
        </is>
      </c>
      <c r="B120" s="2" t="inlineStr">
        <is>
          <t>TY07414GA</t>
        </is>
      </c>
      <c r="C120" s="2" t="inlineStr">
        <is>
          <t>5311342050</t>
        </is>
      </c>
      <c r="D120" s="2" t="inlineStr">
        <is>
          <t>Решетка в бампер нижняя</t>
        </is>
      </c>
      <c r="E120" s="2" t="n">
        <v>7</v>
      </c>
      <c r="F120" s="4" t="n">
        <v>70</v>
      </c>
      <c r="G120" s="13" t="n"/>
      <c r="H120" s="5">
        <f>IF(G120="","",F120*MIN(G120,E120))</f>
        <v/>
      </c>
    </row>
    <row r="121">
      <c r="A121" s="2" t="inlineStr">
        <is>
          <t>Toyota Rav 4 2008-2013</t>
        </is>
      </c>
      <c r="B121" s="2" t="inlineStr">
        <is>
          <t xml:space="preserve">ST-212-11N7R </t>
        </is>
      </c>
      <c r="C121" s="2" t="inlineStr">
        <is>
          <t>81130-42430</t>
        </is>
      </c>
      <c r="D121" s="2" t="inlineStr">
        <is>
          <t>Фара правая с электрическим корректором</t>
        </is>
      </c>
      <c r="E121" s="2" t="n">
        <v>1</v>
      </c>
      <c r="F121" s="4" t="n">
        <v>6860</v>
      </c>
      <c r="G121" s="13" t="n"/>
      <c r="H121" s="5">
        <f>IF(G121="","",F121*MIN(G121,E121))</f>
        <v/>
      </c>
    </row>
    <row r="122">
      <c r="A122" s="2" t="inlineStr">
        <is>
          <t>Toyota Rav 4 2012-2019</t>
        </is>
      </c>
      <c r="B122" s="2" t="inlineStr">
        <is>
          <t>NBJ14-19111</t>
        </is>
      </c>
      <c r="C122" s="2" t="inlineStr">
        <is>
          <t>53876-42090</t>
        </is>
      </c>
      <c r="D122" s="2" t="inlineStr">
        <is>
          <t>Подкрылок левый передний</t>
        </is>
      </c>
      <c r="E122" s="2" t="n">
        <v>21</v>
      </c>
      <c r="F122" s="4" t="n">
        <v>610</v>
      </c>
      <c r="G122" s="13" t="n"/>
      <c r="H122" s="5">
        <f>IF(G122="","",F122*MIN(G122,E122))</f>
        <v/>
      </c>
    </row>
    <row r="123">
      <c r="A123" s="2" t="inlineStr">
        <is>
          <t>Toyota Rav 4 2012-2019</t>
        </is>
      </c>
      <c r="B123" s="2" t="inlineStr">
        <is>
          <t>NBJ14-19112</t>
        </is>
      </c>
      <c r="C123" s="2" t="inlineStr">
        <is>
          <t>53875-42080</t>
        </is>
      </c>
      <c r="D123" s="2" t="inlineStr">
        <is>
          <t>Подкрылок правый передний</t>
        </is>
      </c>
      <c r="E123" s="2" t="n">
        <v>13</v>
      </c>
      <c r="F123" s="4" t="n">
        <v>670</v>
      </c>
      <c r="G123" s="13" t="n"/>
      <c r="H123" s="5">
        <f>IF(G123="","",F123*MIN(G123,E123))</f>
        <v/>
      </c>
    </row>
    <row r="124">
      <c r="A124" s="2" t="inlineStr">
        <is>
          <t>Toyota Rav4 (CA2) 3дв 2000-2005 (BSG)</t>
        </is>
      </c>
      <c r="B124" s="2" t="inlineStr">
        <is>
          <t>RAV4-3D FD/RH</t>
        </is>
      </c>
      <c r="C124" s="2" t="inlineStr">
        <is>
          <t>RAV4-3D FD/RH</t>
        </is>
      </c>
      <c r="D124" s="2" t="inlineStr">
        <is>
          <t>Стекло боковое правое</t>
        </is>
      </c>
      <c r="E124" s="2" t="n">
        <v>1</v>
      </c>
      <c r="F124" s="4" t="n">
        <v>280</v>
      </c>
      <c r="G124" s="13" t="n"/>
      <c r="H124" s="5">
        <f>IF(G124="","",F124*MIN(G124,E124))</f>
        <v/>
      </c>
    </row>
    <row r="125">
      <c r="A125" s="2" t="inlineStr">
        <is>
          <t>Toyota Rav4 (CA2) 5дв 2000-2005 (BSG)</t>
        </is>
      </c>
      <c r="B125" s="2" t="inlineStr">
        <is>
          <t>RAV4-2000 FD/RH</t>
        </is>
      </c>
      <c r="C125" s="2" t="inlineStr">
        <is>
          <t>RAV4-2000 FD/RH</t>
        </is>
      </c>
      <c r="D125" s="2" t="inlineStr">
        <is>
          <t>Стекло боковое правое</t>
        </is>
      </c>
      <c r="E125" s="2" t="n">
        <v>1</v>
      </c>
      <c r="F125" s="4" t="n">
        <v>280</v>
      </c>
      <c r="G125" s="13" t="n"/>
      <c r="H125" s="5">
        <f>IF(G125="","",F125*MIN(G125,E125))</f>
        <v/>
      </c>
    </row>
    <row r="126">
      <c r="A126" s="2" t="inlineStr">
        <is>
          <t>Toyota Rav4 05-08</t>
        </is>
      </c>
      <c r="B126" s="2" t="inlineStr">
        <is>
          <t>ST-TYY3-000G-A0</t>
        </is>
      </c>
      <c r="C126" s="2" t="inlineStr">
        <is>
          <t>53113-42040</t>
        </is>
      </c>
      <c r="D126" s="2" t="inlineStr">
        <is>
          <t>Решетка в бампер нижняя</t>
        </is>
      </c>
      <c r="E126" s="2" t="n">
        <v>1</v>
      </c>
      <c r="F126" s="4" t="n">
        <v>1490</v>
      </c>
      <c r="G126" s="13" t="n"/>
      <c r="H126" s="5">
        <f>IF(G126="","",F126*MIN(G126,E126))</f>
        <v/>
      </c>
    </row>
    <row r="127">
      <c r="A127" s="2" t="inlineStr">
        <is>
          <t>TOYOTA RAV4 08-13 (Потертость) Дисконт 2%</t>
        </is>
      </c>
      <c r="B127" s="2" t="inlineStr">
        <is>
          <t>ST-TYY3-087-A0UC</t>
        </is>
      </c>
      <c r="C127" s="2" t="inlineStr">
        <is>
          <t>52159-42912</t>
        </is>
      </c>
      <c r="D127" s="2" t="inlineStr">
        <is>
          <t>Бампер задний с площадкой под номер</t>
        </is>
      </c>
      <c r="E127" s="2" t="n">
        <v>1</v>
      </c>
      <c r="F127" s="4" t="n">
        <v>2840</v>
      </c>
      <c r="G127" s="13" t="n"/>
      <c r="H127" s="5">
        <f>IF(G127="","",F127*MIN(G127,E127))</f>
        <v/>
      </c>
    </row>
    <row r="128">
      <c r="A128" s="2" t="inlineStr">
        <is>
          <t>Toyota Rav4 2005-2010</t>
        </is>
      </c>
      <c r="B128" s="2" t="inlineStr">
        <is>
          <t>TY21141AL</t>
        </is>
      </c>
      <c r="C128" s="2" t="inlineStr">
        <is>
          <t>5342042040</t>
        </is>
      </c>
      <c r="D128" s="2" t="inlineStr">
        <is>
          <t>Петля капота левая</t>
        </is>
      </c>
      <c r="E128" s="2" t="n">
        <v>8</v>
      </c>
      <c r="F128" s="4" t="n">
        <v>610</v>
      </c>
      <c r="G128" s="13" t="n"/>
      <c r="H128" s="5">
        <f>IF(G128="","",F128*MIN(G128,E128))</f>
        <v/>
      </c>
    </row>
    <row r="129">
      <c r="A129" s="2" t="inlineStr">
        <is>
          <t>Toyota Rav4 2008-2013</t>
        </is>
      </c>
      <c r="B129" s="2" t="inlineStr">
        <is>
          <t>TY8030000-5000</t>
        </is>
      </c>
      <c r="C129" s="2" t="inlineStr">
        <is>
          <t>52119-42970</t>
        </is>
      </c>
      <c r="D129" s="2" t="inlineStr">
        <is>
          <t>Бампер передний</t>
        </is>
      </c>
      <c r="E129" s="2" t="n">
        <v>4</v>
      </c>
      <c r="F129" s="4" t="n">
        <v>2950</v>
      </c>
      <c r="G129" s="13" t="n"/>
      <c r="H129" s="5">
        <f>IF(G129="","",F129*MIN(G129,E129))</f>
        <v/>
      </c>
    </row>
    <row r="130">
      <c r="A130" s="2" t="inlineStr">
        <is>
          <t>Toyota Rav4 2008-2013</t>
        </is>
      </c>
      <c r="B130" s="2" t="inlineStr">
        <is>
          <t>ST-TYY3-000M-2</t>
        </is>
      </c>
      <c r="C130" s="2" t="inlineStr">
        <is>
          <t>52103-42060-C1</t>
        </is>
      </c>
      <c r="D130" s="2" t="inlineStr">
        <is>
          <t>Молдинг бампера левый</t>
        </is>
      </c>
      <c r="E130" s="2" t="n">
        <v>1</v>
      </c>
      <c r="F130" s="4" t="n">
        <v>1130</v>
      </c>
      <c r="G130" s="13" t="n"/>
      <c r="H130" s="5">
        <f>IF(G130="","",F130*MIN(G130,E130))</f>
        <v/>
      </c>
    </row>
    <row r="131">
      <c r="A131" s="2" t="inlineStr">
        <is>
          <t>Toyota Rav4 2008-2013</t>
        </is>
      </c>
      <c r="B131" s="2" t="inlineStr">
        <is>
          <t>ST-TYY3-000M-1</t>
        </is>
      </c>
      <c r="C131" s="2" t="inlineStr">
        <is>
          <t>52102-42060-B3</t>
        </is>
      </c>
      <c r="D131" s="2" t="inlineStr">
        <is>
          <t>Молдинг бампера правый</t>
        </is>
      </c>
      <c r="E131" s="2" t="n">
        <v>1</v>
      </c>
      <c r="F131" s="4" t="n">
        <v>1130</v>
      </c>
      <c r="G131" s="13" t="n"/>
      <c r="H131" s="5">
        <f>IF(G131="","",F131*MIN(G131,E131))</f>
        <v/>
      </c>
    </row>
    <row r="132">
      <c r="A132" s="2" t="inlineStr">
        <is>
          <t>Toyota Rav4 2008-2013 Дисконт 20%</t>
        </is>
      </c>
      <c r="B132" s="2" t="inlineStr">
        <is>
          <t>TY8030000-5000UC</t>
        </is>
      </c>
      <c r="C132" s="2" t="inlineStr">
        <is>
          <t>52119-42970</t>
        </is>
      </c>
      <c r="D132" s="2" t="inlineStr">
        <is>
          <t>Бампер передний</t>
        </is>
      </c>
      <c r="E132" s="2" t="n">
        <v>1</v>
      </c>
      <c r="F132" s="4" t="n">
        <v>2790</v>
      </c>
      <c r="G132" s="13" t="n"/>
      <c r="H132" s="5">
        <f>IF(G132="","",F132*MIN(G132,E132))</f>
        <v/>
      </c>
    </row>
    <row r="133">
      <c r="A133" s="2" t="inlineStr">
        <is>
          <t>Toyota Rav4 2012-2015</t>
        </is>
      </c>
      <c r="B133" s="2" t="inlineStr">
        <is>
          <t>TY01022MAR</t>
        </is>
      </c>
      <c r="C133" s="2" t="inlineStr">
        <is>
          <t>75601-0R030</t>
        </is>
      </c>
      <c r="D133" s="2" t="inlineStr">
        <is>
          <t>Молдинг передней арки крыла правый</t>
        </is>
      </c>
      <c r="E133" s="2" t="n">
        <v>2</v>
      </c>
      <c r="F133" s="4" t="n">
        <v>1550</v>
      </c>
      <c r="G133" s="13" t="n"/>
      <c r="H133" s="5">
        <f>IF(G133="","",F133*MIN(G133,E133))</f>
        <v/>
      </c>
    </row>
    <row r="134">
      <c r="A134" s="2" t="inlineStr">
        <is>
          <t>Toyota Rav4 2012-2015 Дисконт 20%</t>
        </is>
      </c>
      <c r="B134" s="2" t="inlineStr">
        <is>
          <t>14-RV14-04UC</t>
        </is>
      </c>
      <c r="C134" s="2" t="inlineStr">
        <is>
          <t>52159-42200,52159-42190</t>
        </is>
      </c>
      <c r="D134" s="2" t="inlineStr">
        <is>
          <t>Бампер задний</t>
        </is>
      </c>
      <c r="E134" s="2" t="n">
        <v>1</v>
      </c>
      <c r="F134" s="4" t="n">
        <v>2640</v>
      </c>
      <c r="G134" s="13" t="n"/>
      <c r="H134" s="5">
        <f>IF(G134="","",F134*MIN(G134,E134))</f>
        <v/>
      </c>
    </row>
    <row r="135">
      <c r="A135" s="2" t="inlineStr">
        <is>
          <t>Toyota Rav4 2012-2015 Дисконт 20%</t>
        </is>
      </c>
      <c r="B135" s="2" t="inlineStr">
        <is>
          <t>14-RV14-03B2UC1</t>
        </is>
      </c>
      <c r="C135" s="2" t="inlineStr">
        <is>
          <t>52411-42030</t>
        </is>
      </c>
      <c r="D135" s="2" t="inlineStr">
        <is>
          <t>Бампер передний (нижняя часть)</t>
        </is>
      </c>
      <c r="E135" s="2" t="n">
        <v>1</v>
      </c>
      <c r="F135" s="4" t="n">
        <v>1730</v>
      </c>
      <c r="G135" s="13" t="n"/>
      <c r="H135" s="5">
        <f>IF(G135="","",F135*MIN(G135,E135))</f>
        <v/>
      </c>
    </row>
    <row r="136">
      <c r="A136" s="2" t="inlineStr">
        <is>
          <t>Toyota Rav4 2013-2015</t>
        </is>
      </c>
      <c r="B136" s="2" t="inlineStr">
        <is>
          <t>TY04453BA</t>
        </is>
      </c>
      <c r="C136" s="2" t="inlineStr">
        <is>
          <t>52411-42040</t>
        </is>
      </c>
      <c r="D136" s="2" t="inlineStr">
        <is>
          <t>Бампер передний нижняя часть</t>
        </is>
      </c>
      <c r="E136" s="2" t="n">
        <v>1</v>
      </c>
      <c r="F136" s="4" t="n">
        <v>5610</v>
      </c>
      <c r="G136" s="13" t="n"/>
      <c r="H136" s="5">
        <f>IF(G136="","",F136*MIN(G136,E136))</f>
        <v/>
      </c>
    </row>
    <row r="137">
      <c r="A137" s="2" t="inlineStr">
        <is>
          <t>Toyota Rav4 2015-2019</t>
        </is>
      </c>
      <c r="B137" s="2" t="inlineStr">
        <is>
          <t>TY131670-1L</t>
        </is>
      </c>
      <c r="C137" s="2" t="inlineStr">
        <is>
          <t>8159042031</t>
        </is>
      </c>
      <c r="D137" s="2" t="inlineStr">
        <is>
          <t>Фонарь левый внутренний</t>
        </is>
      </c>
      <c r="E137" s="2" t="n">
        <v>1</v>
      </c>
      <c r="F137" s="4" t="n">
        <v>3050</v>
      </c>
      <c r="G137" s="13" t="n"/>
      <c r="H137" s="5">
        <f>IF(G137="","",F137*MIN(G137,E137))</f>
        <v/>
      </c>
    </row>
    <row r="138">
      <c r="A138" s="2" t="inlineStr">
        <is>
          <t>Toyota Rav4 2015-2019</t>
        </is>
      </c>
      <c r="B138" s="2" t="inlineStr">
        <is>
          <t>TY131670R</t>
        </is>
      </c>
      <c r="C138" s="2" t="inlineStr">
        <is>
          <t>8155142200</t>
        </is>
      </c>
      <c r="D138" s="2" t="inlineStr">
        <is>
          <t>Фонарь правый внешний LED</t>
        </is>
      </c>
      <c r="E138" s="2" t="n">
        <v>5</v>
      </c>
      <c r="F138" s="4" t="n">
        <v>2970</v>
      </c>
      <c r="G138" s="13" t="n"/>
      <c r="H138" s="5">
        <f>IF(G138="","",F138*MIN(G138,E138))</f>
        <v/>
      </c>
    </row>
    <row r="139">
      <c r="A139" s="2" t="inlineStr">
        <is>
          <t>Toyota Rav4 2015-2019</t>
        </is>
      </c>
      <c r="B139" s="2" t="inlineStr">
        <is>
          <t>TY131670-1R</t>
        </is>
      </c>
      <c r="C139" s="2" t="inlineStr">
        <is>
          <t>8158042031</t>
        </is>
      </c>
      <c r="D139" s="2" t="inlineStr">
        <is>
          <t>Фонарь правый внутренний</t>
        </is>
      </c>
      <c r="E139" s="2" t="n">
        <v>4</v>
      </c>
      <c r="F139" s="4" t="n">
        <v>3050</v>
      </c>
      <c r="G139" s="13" t="n"/>
      <c r="H139" s="5">
        <f>IF(G139="","",F139*MIN(G139,E139))</f>
        <v/>
      </c>
    </row>
    <row r="140">
      <c r="A140" s="2" t="inlineStr">
        <is>
          <t>Toyota Rav4 2018-2022</t>
        </is>
      </c>
      <c r="B140" s="2" t="inlineStr">
        <is>
          <t>14-RAV19-04AST</t>
        </is>
      </c>
      <c r="C140" s="2" t="inlineStr">
        <is>
          <t>52159-42932</t>
        </is>
      </c>
      <c r="D140" s="2" t="inlineStr">
        <is>
          <t>Бампер задний (нижняя часть)</t>
        </is>
      </c>
      <c r="E140" s="2" t="n">
        <v>1</v>
      </c>
      <c r="F140" s="4" t="n">
        <v>4890</v>
      </c>
      <c r="G140" s="13" t="n"/>
      <c r="H140" s="5">
        <f>IF(G140="","",F140*MIN(G140,E140))</f>
        <v/>
      </c>
    </row>
    <row r="141">
      <c r="A141" s="2" t="inlineStr">
        <is>
          <t>Toyota Vitz / Yaris 02-05</t>
        </is>
      </c>
      <c r="B141" s="2" t="inlineStr">
        <is>
          <t>TY07340GA</t>
        </is>
      </c>
      <c r="C141" s="2" t="inlineStr">
        <is>
          <t>53101-52010</t>
        </is>
      </c>
      <c r="D141" s="2" t="inlineStr">
        <is>
          <t>Решетка радиатора черная</t>
        </is>
      </c>
      <c r="E141" s="2" t="n">
        <v>3</v>
      </c>
      <c r="F141" s="4" t="n">
        <v>1130</v>
      </c>
      <c r="G141" s="13" t="n"/>
      <c r="H141" s="5">
        <f>IF(G141="","",F141*MIN(G141,E141))</f>
        <v/>
      </c>
    </row>
    <row r="142">
      <c r="A142" s="2" t="inlineStr">
        <is>
          <t>Toyota Vitz / Yaris 1999-2002</t>
        </is>
      </c>
      <c r="B142" s="2" t="inlineStr">
        <is>
          <t>212-11A2R-LD-EM</t>
        </is>
      </c>
      <c r="C142" s="2" t="inlineStr">
        <is>
          <t>81110-52021</t>
        </is>
      </c>
      <c r="D142" s="2" t="inlineStr">
        <is>
          <t>Фара правая с электрическим корректором</t>
        </is>
      </c>
      <c r="E142" s="2" t="n">
        <v>2</v>
      </c>
      <c r="F142" s="4" t="n">
        <v>5570</v>
      </c>
      <c r="G142" s="13" t="n"/>
      <c r="H142" s="5">
        <f>IF(G142="","",F142*MIN(G142,E142))</f>
        <v/>
      </c>
    </row>
    <row r="143">
      <c r="A143" s="2" t="inlineStr">
        <is>
          <t>Toyota Vitz / Yaris 1999-2005</t>
        </is>
      </c>
      <c r="B143" s="2" t="inlineStr">
        <is>
          <t>TY33026CL</t>
        </is>
      </c>
      <c r="C143" s="2" t="inlineStr">
        <is>
          <t>51442-0D020</t>
        </is>
      </c>
      <c r="D143" s="2" t="inlineStr">
        <is>
          <t>Защита двигателя левая</t>
        </is>
      </c>
      <c r="E143" s="2" t="n">
        <v>4</v>
      </c>
      <c r="F143" s="4" t="n">
        <v>900</v>
      </c>
      <c r="G143" s="13" t="n"/>
      <c r="H143" s="5">
        <f>IF(G143="","",F143*MIN(G143,E143))</f>
        <v/>
      </c>
    </row>
    <row r="144">
      <c r="A144" s="2" t="inlineStr">
        <is>
          <t>Toyota Vitz / Yaris 1999-2005</t>
        </is>
      </c>
      <c r="B144" s="2" t="inlineStr">
        <is>
          <t>TY33026CR</t>
        </is>
      </c>
      <c r="C144" s="2" t="inlineStr">
        <is>
          <t>51441-0D010</t>
        </is>
      </c>
      <c r="D144" s="2" t="inlineStr">
        <is>
          <t>Защита двигателя правая</t>
        </is>
      </c>
      <c r="E144" s="2" t="n">
        <v>4</v>
      </c>
      <c r="F144" s="4" t="n">
        <v>900</v>
      </c>
      <c r="G144" s="13" t="n"/>
      <c r="H144" s="5">
        <f>IF(G144="","",F144*MIN(G144,E144))</f>
        <v/>
      </c>
    </row>
    <row r="145">
      <c r="A145" s="2" t="inlineStr">
        <is>
          <t>Toyota Vitz / Yaris 2005-2007 HBK Дисконт 10%</t>
        </is>
      </c>
      <c r="B145" s="2" t="inlineStr">
        <is>
          <t>HF-TY21086-M0UC</t>
        </is>
      </c>
      <c r="C145" s="2" t="inlineStr">
        <is>
          <t>52159-52922</t>
        </is>
      </c>
      <c r="D145" s="2" t="inlineStr">
        <is>
          <t>Бампер задний</t>
        </is>
      </c>
      <c r="E145" s="2" t="n">
        <v>1</v>
      </c>
      <c r="F145" s="4" t="n">
        <v>3670</v>
      </c>
      <c r="G145" s="13" t="n"/>
      <c r="H145" s="5">
        <f>IF(G145="","",F145*MIN(G145,E145))</f>
        <v/>
      </c>
    </row>
    <row r="146">
      <c r="A146" s="14" t="inlineStr"/>
      <c r="B146" s="14" t="inlineStr"/>
      <c r="C146" s="14" t="inlineStr"/>
      <c r="D146" s="14" t="inlineStr">
        <is>
          <t>ИТОГО ЗАКАЗ</t>
        </is>
      </c>
      <c r="E146" s="14" t="inlineStr"/>
      <c r="F146" s="15" t="inlineStr"/>
      <c r="G146" s="14">
        <f>SUM(G4:G145)</f>
        <v/>
      </c>
      <c r="H146" s="16">
        <f>SUM(H4:H145)</f>
        <v/>
      </c>
    </row>
    <row r="148" ht="48" customHeight="1">
      <c r="A148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49">
      <c r="A149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45"/>
  <mergeCells count="3">
    <mergeCell ref="A148:H148"/>
    <mergeCell ref="A149:H149"/>
    <mergeCell ref="A1:H1"/>
  </mergeCells>
  <conditionalFormatting sqref="G4:G145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H1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33 — Volkswagen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Volkswagen</t>
        </is>
      </c>
      <c r="B4" s="2" t="inlineStr">
        <is>
          <t>0671775-SX</t>
        </is>
      </c>
      <c r="C4" s="2" t="inlineStr"/>
      <c r="D4" s="2" t="inlineStr">
        <is>
          <t>Регулятор напряжения генератора Auidi /</t>
        </is>
      </c>
      <c r="E4" s="2" t="n">
        <v>1</v>
      </c>
      <c r="F4" s="4" t="n">
        <v>1190</v>
      </c>
      <c r="G4" s="13" t="n"/>
      <c r="H4" s="5">
        <f>IF(G4="","",F4*MIN(G4,E4))</f>
        <v/>
      </c>
    </row>
    <row r="5">
      <c r="A5" s="2" t="inlineStr">
        <is>
          <t>Volkswagen Amarok 2010-2020</t>
        </is>
      </c>
      <c r="B5" s="2" t="inlineStr">
        <is>
          <t>VG7A02AL</t>
        </is>
      </c>
      <c r="C5" s="2" t="inlineStr">
        <is>
          <t>2H0821101A</t>
        </is>
      </c>
      <c r="D5" s="2" t="inlineStr">
        <is>
          <t>Крыло левое с отверстием под повторитель</t>
        </is>
      </c>
      <c r="E5" s="2" t="n">
        <v>1</v>
      </c>
      <c r="F5" s="4" t="n">
        <v>11350</v>
      </c>
      <c r="G5" s="13" t="n"/>
      <c r="H5" s="5">
        <f>IF(G5="","",F5*MIN(G5,E5))</f>
        <v/>
      </c>
    </row>
    <row r="6">
      <c r="A6" s="2" t="inlineStr">
        <is>
          <t>Volkswagen Amarok 2010-2020</t>
        </is>
      </c>
      <c r="B6" s="2" t="inlineStr">
        <is>
          <t>VG7A02AR</t>
        </is>
      </c>
      <c r="C6" s="2" t="inlineStr">
        <is>
          <t>2H0821102A</t>
        </is>
      </c>
      <c r="D6" s="2" t="inlineStr">
        <is>
          <t>Крыло правое с отверстием под повторитель</t>
        </is>
      </c>
      <c r="E6" s="2" t="n">
        <v>1</v>
      </c>
      <c r="F6" s="4" t="n">
        <v>11350</v>
      </c>
      <c r="G6" s="13" t="n"/>
      <c r="H6" s="5">
        <f>IF(G6="","",F6*MIN(G6,E6))</f>
        <v/>
      </c>
    </row>
    <row r="7">
      <c r="A7" s="2" t="inlineStr">
        <is>
          <t>Volkswagen Golf 1997-2006 / Jetta / Bora 1998-2005</t>
        </is>
      </c>
      <c r="B7" s="2" t="inlineStr">
        <is>
          <t>VG11035AL</t>
        </is>
      </c>
      <c r="C7" s="2" t="inlineStr">
        <is>
          <t>1J0809961B</t>
        </is>
      </c>
      <c r="D7" s="2" t="inlineStr">
        <is>
          <t>Подкрылок левый передний</t>
        </is>
      </c>
      <c r="E7" s="2" t="n">
        <v>5</v>
      </c>
      <c r="F7" s="4" t="n">
        <v>490</v>
      </c>
      <c r="G7" s="13" t="n"/>
      <c r="H7" s="5">
        <f>IF(G7="","",F7*MIN(G7,E7))</f>
        <v/>
      </c>
    </row>
    <row r="8">
      <c r="A8" s="2" t="inlineStr">
        <is>
          <t>Volkswagen Golf 1997-2006 / Jetta / Bora 1998-2005</t>
        </is>
      </c>
      <c r="B8" s="2" t="inlineStr">
        <is>
          <t>VG11035AR</t>
        </is>
      </c>
      <c r="C8" s="2" t="inlineStr">
        <is>
          <t>1J0809962B</t>
        </is>
      </c>
      <c r="D8" s="2" t="inlineStr">
        <is>
          <t>Подкрылок правый передний</t>
        </is>
      </c>
      <c r="E8" s="2" t="n">
        <v>5</v>
      </c>
      <c r="F8" s="4" t="n">
        <v>490</v>
      </c>
      <c r="G8" s="13" t="n"/>
      <c r="H8" s="5">
        <f>IF(G8="","",F8*MIN(G8,E8))</f>
        <v/>
      </c>
    </row>
    <row r="9">
      <c r="A9" s="2" t="inlineStr">
        <is>
          <t>Volkswagen Golf 2003-2008 Diesel</t>
        </is>
      </c>
      <c r="B9" s="2" t="inlineStr">
        <is>
          <t>UKB08-39110</t>
        </is>
      </c>
      <c r="C9" s="2" t="inlineStr">
        <is>
          <t>1K0805588K</t>
        </is>
      </c>
      <c r="D9" s="2" t="inlineStr">
        <is>
          <t>Рамка радиатора</t>
        </is>
      </c>
      <c r="E9" s="2" t="n">
        <v>1</v>
      </c>
      <c r="F9" s="4" t="n">
        <v>5130</v>
      </c>
      <c r="G9" s="13" t="n"/>
      <c r="H9" s="5">
        <f>IF(G9="","",F9*MIN(G9,E9))</f>
        <v/>
      </c>
    </row>
    <row r="10">
      <c r="A10" s="2" t="inlineStr">
        <is>
          <t>Volkswagen Golf Plus 2004-2008</t>
        </is>
      </c>
      <c r="B10" s="2" t="inlineStr">
        <is>
          <t>VG04101BA</t>
        </is>
      </c>
      <c r="C10" s="2" t="inlineStr">
        <is>
          <t>5M0807217</t>
        </is>
      </c>
      <c r="D10" s="2" t="inlineStr">
        <is>
          <t>Бампер передний</t>
        </is>
      </c>
      <c r="E10" s="2" t="n">
        <v>1</v>
      </c>
      <c r="F10" s="4" t="n">
        <v>4850</v>
      </c>
      <c r="G10" s="13" t="n"/>
      <c r="H10" s="5">
        <f>IF(G10="","",F10*MIN(G10,E10))</f>
        <v/>
      </c>
    </row>
    <row r="11">
      <c r="A11" s="2" t="inlineStr">
        <is>
          <t>Volkswagen Golf Plus 2004-2014 Дисконт 40%</t>
        </is>
      </c>
      <c r="B11" s="2" t="inlineStr">
        <is>
          <t>VG10050ARUC</t>
        </is>
      </c>
      <c r="C11" s="2" t="inlineStr">
        <is>
          <t>5M0821022</t>
        </is>
      </c>
      <c r="D11" s="2" t="inlineStr">
        <is>
          <t>Крыло правое</t>
        </is>
      </c>
      <c r="E11" s="2" t="n">
        <v>1</v>
      </c>
      <c r="F11" s="4" t="n">
        <v>5580</v>
      </c>
      <c r="G11" s="13" t="n"/>
      <c r="H11" s="5">
        <f>IF(G11="","",F11*MIN(G11,E11))</f>
        <v/>
      </c>
    </row>
    <row r="12">
      <c r="A12" s="2" t="inlineStr">
        <is>
          <t>Volkswagen Golf V 2003-2008</t>
        </is>
      </c>
      <c r="B12" s="2" t="inlineStr">
        <is>
          <t>UKB08-34111</t>
        </is>
      </c>
      <c r="C12" s="2" t="inlineStr">
        <is>
          <t>1K0853665B9B9</t>
        </is>
      </c>
      <c r="D12" s="2" t="inlineStr">
        <is>
          <t>Оправа туманки левая</t>
        </is>
      </c>
      <c r="E12" s="2" t="n">
        <v>5</v>
      </c>
      <c r="F12" s="4" t="n">
        <v>220</v>
      </c>
      <c r="G12" s="13" t="n"/>
      <c r="H12" s="5">
        <f>IF(G12="","",F12*MIN(G12,E12))</f>
        <v/>
      </c>
    </row>
    <row r="13">
      <c r="A13" s="2" t="inlineStr">
        <is>
          <t>Volkswagen Golf V 2003-2008</t>
        </is>
      </c>
      <c r="B13" s="2" t="inlineStr">
        <is>
          <t>VW07043GAN</t>
        </is>
      </c>
      <c r="C13" s="2" t="inlineStr">
        <is>
          <t>1K0853651AGRU</t>
        </is>
      </c>
      <c r="D13" s="2" t="inlineStr">
        <is>
          <t>Решетка радиатора</t>
        </is>
      </c>
      <c r="E13" s="2" t="n">
        <v>4</v>
      </c>
      <c r="F13" s="4" t="n">
        <v>2180</v>
      </c>
      <c r="G13" s="13" t="n"/>
      <c r="H13" s="5">
        <f>IF(G13="","",F13*MIN(G13,E13))</f>
        <v/>
      </c>
    </row>
    <row r="14">
      <c r="A14" s="2" t="inlineStr">
        <is>
          <t>Volkswagen Golf V Plus 2004-2008</t>
        </is>
      </c>
      <c r="B14" s="2" t="inlineStr">
        <is>
          <t>VG20036A</t>
        </is>
      </c>
      <c r="C14" s="2" t="inlineStr">
        <is>
          <t>5M0823031A</t>
        </is>
      </c>
      <c r="D14" s="2" t="inlineStr">
        <is>
          <t>Капот</t>
        </is>
      </c>
      <c r="E14" s="2" t="n">
        <v>1</v>
      </c>
      <c r="F14" s="4" t="n">
        <v>11880</v>
      </c>
      <c r="G14" s="13" t="n"/>
      <c r="H14" s="5">
        <f>IF(G14="","",F14*MIN(G14,E14))</f>
        <v/>
      </c>
    </row>
    <row r="15">
      <c r="A15" s="2" t="inlineStr">
        <is>
          <t>Volkswagen Golf VII 2012-2017</t>
        </is>
      </c>
      <c r="B15" s="2" t="inlineStr">
        <is>
          <t>ST-VW18-087-A0</t>
        </is>
      </c>
      <c r="C15" s="2" t="inlineStr">
        <is>
          <t>5G6807568</t>
        </is>
      </c>
      <c r="D15" s="2" t="inlineStr">
        <is>
          <t>Бампер задний нижняя часть</t>
        </is>
      </c>
      <c r="E15" s="2" t="n">
        <v>1</v>
      </c>
      <c r="F15" s="4" t="n">
        <v>1090</v>
      </c>
      <c r="G15" s="13" t="n"/>
      <c r="H15" s="5">
        <f>IF(G15="","",F15*MIN(G15,E15))</f>
        <v/>
      </c>
    </row>
    <row r="16">
      <c r="A16" s="2" t="inlineStr">
        <is>
          <t>Volkswagen Golf VII 2012-2017</t>
        </is>
      </c>
      <c r="B16" s="2" t="inlineStr">
        <is>
          <t>ST-VW18-087-D0</t>
        </is>
      </c>
      <c r="C16" s="2" t="inlineStr">
        <is>
          <t>5G6807568B</t>
        </is>
      </c>
      <c r="D16" s="2" t="inlineStr">
        <is>
          <t>Бампер задний нижняя часть под трубу</t>
        </is>
      </c>
      <c r="E16" s="2" t="n">
        <v>1</v>
      </c>
      <c r="F16" s="4" t="n">
        <v>1240</v>
      </c>
      <c r="G16" s="13" t="n"/>
      <c r="H16" s="5">
        <f>IF(G16="","",F16*MIN(G16,E16))</f>
        <v/>
      </c>
    </row>
    <row r="17">
      <c r="A17" s="2" t="inlineStr">
        <is>
          <t>Volkswagen Golf VII 2012-2017</t>
        </is>
      </c>
      <c r="B17" s="2" t="inlineStr">
        <is>
          <t>901696DCL</t>
        </is>
      </c>
      <c r="C17" s="2" t="inlineStr">
        <is>
          <t>5G1941039</t>
        </is>
      </c>
      <c r="D17" s="2" t="inlineStr">
        <is>
          <t>Фара левая галоген с электрическим корректором</t>
        </is>
      </c>
      <c r="E17" s="2" t="n">
        <v>1</v>
      </c>
      <c r="F17" s="4" t="n">
        <v>9440</v>
      </c>
      <c r="G17" s="13" t="n"/>
      <c r="H17" s="5">
        <f>IF(G17="","",F17*MIN(G17,E17))</f>
        <v/>
      </c>
    </row>
    <row r="18">
      <c r="A18" s="2" t="inlineStr">
        <is>
          <t>Volkswagen Jetta / Bora 1999-2005</t>
        </is>
      </c>
      <c r="B18" s="2" t="inlineStr">
        <is>
          <t>20-5678-A8-2B</t>
        </is>
      </c>
      <c r="C18" s="2" t="inlineStr">
        <is>
          <t>1J5941017AE</t>
        </is>
      </c>
      <c r="D18" s="2" t="inlineStr">
        <is>
          <t>Фара левая (без туманки)</t>
        </is>
      </c>
      <c r="E18" s="2" t="n">
        <v>4</v>
      </c>
      <c r="F18" s="4" t="n">
        <v>4010</v>
      </c>
      <c r="G18" s="13" t="n"/>
      <c r="H18" s="5">
        <f>IF(G18="","",F18*MIN(G18,E18))</f>
        <v/>
      </c>
    </row>
    <row r="19">
      <c r="A19" s="2" t="inlineStr">
        <is>
          <t>Volkswagen Jetta / Bora 1999-2005</t>
        </is>
      </c>
      <c r="B19" s="2" t="inlineStr">
        <is>
          <t>20-5677-A8-2B</t>
        </is>
      </c>
      <c r="C19" s="2" t="inlineStr">
        <is>
          <t>1J5941018AE</t>
        </is>
      </c>
      <c r="D19" s="2" t="inlineStr">
        <is>
          <t>Фара правая (без туманки)</t>
        </is>
      </c>
      <c r="E19" s="2" t="n">
        <v>4</v>
      </c>
      <c r="F19" s="4" t="n">
        <v>4010</v>
      </c>
      <c r="G19" s="13" t="n"/>
      <c r="H19" s="5">
        <f>IF(G19="","",F19*MIN(G19,E19))</f>
        <v/>
      </c>
    </row>
    <row r="20">
      <c r="A20" s="2" t="inlineStr">
        <is>
          <t>Volkswagen Jetta 2005-2010</t>
        </is>
      </c>
      <c r="B20" s="2" t="inlineStr">
        <is>
          <t>VW04109BA</t>
        </is>
      </c>
      <c r="C20" s="2" t="inlineStr">
        <is>
          <t>1K5807417EGRU</t>
        </is>
      </c>
      <c r="D20" s="2" t="inlineStr">
        <is>
          <t>Бампер задний</t>
        </is>
      </c>
      <c r="E20" s="2" t="n">
        <v>2</v>
      </c>
      <c r="F20" s="4" t="n">
        <v>4320</v>
      </c>
      <c r="G20" s="13" t="n"/>
      <c r="H20" s="5">
        <f>IF(G20="","",F20*MIN(G20,E20))</f>
        <v/>
      </c>
    </row>
    <row r="21">
      <c r="A21" s="2" t="inlineStr">
        <is>
          <t>Volkswagen Jetta 2005-2010</t>
        </is>
      </c>
      <c r="B21" s="2" t="inlineStr">
        <is>
          <t>VW1700930-1000</t>
        </is>
      </c>
      <c r="C21" s="2" t="inlineStr">
        <is>
          <t>1K5853653C9B9</t>
        </is>
      </c>
      <c r="D21" s="2" t="inlineStr">
        <is>
          <t>Решетка радиатора сборе</t>
        </is>
      </c>
      <c r="E21" s="2" t="n">
        <v>1</v>
      </c>
      <c r="F21" s="4" t="n">
        <v>8350</v>
      </c>
      <c r="G21" s="13" t="n"/>
      <c r="H21" s="5">
        <f>IF(G21="","",F21*MIN(G21,E21))</f>
        <v/>
      </c>
    </row>
    <row r="22">
      <c r="A22" s="2" t="inlineStr">
        <is>
          <t>Volkswagen Jetta 2005-2010 / Golf 2003-2008</t>
        </is>
      </c>
      <c r="B22" s="2" t="inlineStr">
        <is>
          <t>UKB08-19111</t>
        </is>
      </c>
      <c r="C22" s="2" t="inlineStr">
        <is>
          <t>1K0805911D</t>
        </is>
      </c>
      <c r="D22" s="2" t="inlineStr">
        <is>
          <t>Подкрылок левый (передняя часть)</t>
        </is>
      </c>
      <c r="E22" s="2" t="n">
        <v>1</v>
      </c>
      <c r="F22" s="4" t="n">
        <v>730</v>
      </c>
      <c r="G22" s="13" t="n"/>
      <c r="H22" s="5">
        <f>IF(G22="","",F22*MIN(G22,E22))</f>
        <v/>
      </c>
    </row>
    <row r="23">
      <c r="A23" s="2" t="inlineStr">
        <is>
          <t>Volkswagen Jetta 2005-2010 / Golf 2003-2008</t>
        </is>
      </c>
      <c r="B23" s="2" t="inlineStr">
        <is>
          <t>VW020548FL</t>
        </is>
      </c>
      <c r="C23" s="2" t="inlineStr">
        <is>
          <t>1K5805977</t>
        </is>
      </c>
      <c r="D23" s="2" t="inlineStr">
        <is>
          <t>Подкрылок левый передний (задняя часть)</t>
        </is>
      </c>
      <c r="E23" s="2" t="n">
        <v>25</v>
      </c>
      <c r="F23" s="4" t="n">
        <v>530</v>
      </c>
      <c r="G23" s="13" t="n"/>
      <c r="H23" s="5">
        <f>IF(G23="","",F23*MIN(G23,E23))</f>
        <v/>
      </c>
    </row>
    <row r="24">
      <c r="A24" s="2" t="inlineStr">
        <is>
          <t>Volkswagen Jetta 2005-2010 / Golf 2003-2008</t>
        </is>
      </c>
      <c r="B24" s="2" t="inlineStr">
        <is>
          <t>UKB08-19112</t>
        </is>
      </c>
      <c r="C24" s="2" t="inlineStr">
        <is>
          <t>1K0805912B</t>
        </is>
      </c>
      <c r="D24" s="2" t="inlineStr">
        <is>
          <t>Подкрылок правый (передняя часть)</t>
        </is>
      </c>
      <c r="E24" s="2" t="n">
        <v>1</v>
      </c>
      <c r="F24" s="4" t="n">
        <v>730</v>
      </c>
      <c r="G24" s="13" t="n"/>
      <c r="H24" s="5">
        <f>IF(G24="","",F24*MIN(G24,E24))</f>
        <v/>
      </c>
    </row>
    <row r="25">
      <c r="A25" s="2" t="inlineStr">
        <is>
          <t>Volkswagen Jetta 2005-2010 / Golf 2003-2008</t>
        </is>
      </c>
      <c r="B25" s="2" t="inlineStr">
        <is>
          <t>VW020548FR</t>
        </is>
      </c>
      <c r="C25" s="2" t="inlineStr">
        <is>
          <t>1K5805978</t>
        </is>
      </c>
      <c r="D25" s="2" t="inlineStr">
        <is>
          <t>Подкрылок правый передний (задняя часть)</t>
        </is>
      </c>
      <c r="E25" s="2" t="n">
        <v>18</v>
      </c>
      <c r="F25" s="4" t="n">
        <v>530</v>
      </c>
      <c r="G25" s="13" t="n"/>
      <c r="H25" s="5">
        <f>IF(G25="","",F25*MIN(G25,E25))</f>
        <v/>
      </c>
    </row>
    <row r="26">
      <c r="A26" s="2" t="inlineStr">
        <is>
          <t>Volkswagen Jetta 2005-2010 / Golf V 2003-2008 (Б/У) Дисконт</t>
        </is>
      </c>
      <c r="B26" s="2" t="inlineStr">
        <is>
          <t>20-A318-C5-2BUC</t>
        </is>
      </c>
      <c r="C26" s="2" t="inlineStr">
        <is>
          <t>1K6941005T,1K6941029T</t>
        </is>
      </c>
      <c r="D26" s="2" t="inlineStr">
        <is>
          <t>Фара левая (хром)</t>
        </is>
      </c>
      <c r="E26" s="2" t="n">
        <v>1</v>
      </c>
      <c r="F26" s="4" t="n">
        <v>9740</v>
      </c>
      <c r="G26" s="13" t="n"/>
      <c r="H26" s="5">
        <f>IF(G26="","",F26*MIN(G26,E26))</f>
        <v/>
      </c>
    </row>
    <row r="27">
      <c r="A27" s="2" t="inlineStr">
        <is>
          <t>Volkswagen Jetta 2010- (Termal)</t>
        </is>
      </c>
      <c r="B27" s="2" t="inlineStr">
        <is>
          <t>1040238L</t>
        </is>
      </c>
      <c r="C27" s="2" t="inlineStr">
        <is>
          <t>5C0816411</t>
        </is>
      </c>
      <c r="D27" s="2" t="inlineStr">
        <is>
          <t>Радиатор кондиционера</t>
        </is>
      </c>
      <c r="E27" s="2" t="n">
        <v>1</v>
      </c>
      <c r="F27" s="4" t="n">
        <v>6630</v>
      </c>
      <c r="G27" s="13" t="n"/>
      <c r="H27" s="5">
        <f>IF(G27="","",F27*MIN(G27,E27))</f>
        <v/>
      </c>
    </row>
    <row r="28">
      <c r="A28" s="2" t="inlineStr">
        <is>
          <t>Volkswagen Jetta 2010-2014</t>
        </is>
      </c>
      <c r="B28" s="2" t="inlineStr">
        <is>
          <t>VW04152BA</t>
        </is>
      </c>
      <c r="C28" s="2" t="inlineStr">
        <is>
          <t>5C6807217GRU</t>
        </is>
      </c>
      <c r="D28" s="2" t="inlineStr">
        <is>
          <t>Бампер передний</t>
        </is>
      </c>
      <c r="E28" s="2" t="n">
        <v>1</v>
      </c>
      <c r="F28" s="4" t="n">
        <v>2090</v>
      </c>
      <c r="G28" s="13" t="n"/>
      <c r="H28" s="5">
        <f>IF(G28="","",F28*MIN(G28,E28))</f>
        <v/>
      </c>
    </row>
    <row r="29">
      <c r="A29" s="2" t="inlineStr">
        <is>
          <t>Volkswagen Jetta 2010-2014</t>
        </is>
      </c>
      <c r="B29" s="2" t="inlineStr">
        <is>
          <t>06-JT11-02L</t>
        </is>
      </c>
      <c r="C29" s="2" t="inlineStr">
        <is>
          <t>5C6945095</t>
        </is>
      </c>
      <c r="D29" s="2" t="inlineStr">
        <is>
          <t>Фонарь левый внешний</t>
        </is>
      </c>
      <c r="E29" s="2" t="n">
        <v>2</v>
      </c>
      <c r="F29" s="4" t="n">
        <v>3310</v>
      </c>
      <c r="G29" s="13" t="n"/>
      <c r="H29" s="5">
        <f>IF(G29="","",F29*MIN(G29,E29))</f>
        <v/>
      </c>
    </row>
    <row r="30">
      <c r="A30" s="2" t="inlineStr">
        <is>
          <t>Volkswagen Jetta 2010-2014</t>
        </is>
      </c>
      <c r="B30" s="2" t="inlineStr">
        <is>
          <t>06-JT11-02R</t>
        </is>
      </c>
      <c r="C30" s="2" t="inlineStr">
        <is>
          <t>5C6945096A</t>
        </is>
      </c>
      <c r="D30" s="2" t="inlineStr">
        <is>
          <t>Фонарь правый внешний</t>
        </is>
      </c>
      <c r="E30" s="2" t="n">
        <v>2</v>
      </c>
      <c r="F30" s="4" t="n">
        <v>3370</v>
      </c>
      <c r="G30" s="13" t="n"/>
      <c r="H30" s="5">
        <f>IF(G30="","",F30*MIN(G30,E30))</f>
        <v/>
      </c>
    </row>
    <row r="31">
      <c r="A31" s="2" t="inlineStr">
        <is>
          <t>Volkswagen Jetta 2010-2019</t>
        </is>
      </c>
      <c r="B31" s="2" t="inlineStr">
        <is>
          <t xml:space="preserve">06-JT11-09BL </t>
        </is>
      </c>
      <c r="C31" s="2" t="inlineStr">
        <is>
          <t>5C7857507AD</t>
        </is>
      </c>
      <c r="D31" s="2" t="inlineStr">
        <is>
          <t>Зеркало левое (6к) электро/указатель поворота</t>
        </is>
      </c>
      <c r="E31" s="2" t="n">
        <v>1</v>
      </c>
      <c r="F31" s="4" t="n">
        <v>2410</v>
      </c>
      <c r="G31" s="13" t="n"/>
      <c r="H31" s="5">
        <f>IF(G31="","",F31*MIN(G31,E31))</f>
        <v/>
      </c>
    </row>
    <row r="32">
      <c r="A32" s="2" t="inlineStr">
        <is>
          <t>Volkswagen Jetta 2010-2019</t>
        </is>
      </c>
      <c r="B32" s="2" t="inlineStr">
        <is>
          <t>VW5406AL</t>
        </is>
      </c>
      <c r="C32" s="2" t="inlineStr">
        <is>
          <t>5C6823301</t>
        </is>
      </c>
      <c r="D32" s="2" t="inlineStr">
        <is>
          <t>Петля капота левая</t>
        </is>
      </c>
      <c r="E32" s="2" t="n">
        <v>8</v>
      </c>
      <c r="F32" s="4" t="n">
        <v>910</v>
      </c>
      <c r="G32" s="13" t="n"/>
      <c r="H32" s="5">
        <f>IF(G32="","",F32*MIN(G32,E32))</f>
        <v/>
      </c>
    </row>
    <row r="33">
      <c r="A33" s="2" t="inlineStr">
        <is>
          <t>Volkswagen Jetta 2010-2019</t>
        </is>
      </c>
      <c r="B33" s="2" t="inlineStr">
        <is>
          <t>VW5406AR</t>
        </is>
      </c>
      <c r="C33" s="2" t="inlineStr">
        <is>
          <t>5C6823302</t>
        </is>
      </c>
      <c r="D33" s="2" t="inlineStr">
        <is>
          <t>Петля капота правая</t>
        </is>
      </c>
      <c r="E33" s="2" t="n">
        <v>6</v>
      </c>
      <c r="F33" s="4" t="n">
        <v>910</v>
      </c>
      <c r="G33" s="13" t="n"/>
      <c r="H33" s="5">
        <f>IF(G33="","",F33*MIN(G33,E33))</f>
        <v/>
      </c>
    </row>
    <row r="34">
      <c r="A34" s="2" t="inlineStr">
        <is>
          <t>Volkswagen Jetta 2010-2019 Дисконт 15%</t>
        </is>
      </c>
      <c r="B34" s="2" t="inlineStr">
        <is>
          <t>ST-VW27-940-A2UC</t>
        </is>
      </c>
      <c r="C34" s="2" t="inlineStr">
        <is>
          <t>5C7857507AD</t>
        </is>
      </c>
      <c r="D34" s="2" t="inlineStr">
        <is>
          <t>Зеркало левое (6к) электро/указатель поворота</t>
        </is>
      </c>
      <c r="E34" s="2" t="n">
        <v>2</v>
      </c>
      <c r="F34" s="4" t="n">
        <v>3740</v>
      </c>
      <c r="G34" s="13" t="n"/>
      <c r="H34" s="5">
        <f>IF(G34="","",F34*MIN(G34,E34))</f>
        <v/>
      </c>
    </row>
    <row r="35">
      <c r="A35" s="2" t="inlineStr">
        <is>
          <t>Volkswagen Jetta 2011-2014</t>
        </is>
      </c>
      <c r="B35" s="2" t="inlineStr">
        <is>
          <t>20-C581-05-2B</t>
        </is>
      </c>
      <c r="C35" s="2" t="inlineStr">
        <is>
          <t>5C7941006A</t>
        </is>
      </c>
      <c r="D35" s="2" t="inlineStr">
        <is>
          <t>Фара правая с электрическим корректором</t>
        </is>
      </c>
      <c r="E35" s="2" t="n">
        <v>7</v>
      </c>
      <c r="F35" s="4" t="n">
        <v>1730</v>
      </c>
      <c r="G35" s="13" t="n"/>
      <c r="H35" s="5">
        <f>IF(G35="","",F35*MIN(G35,E35))</f>
        <v/>
      </c>
    </row>
    <row r="36">
      <c r="A36" s="2" t="inlineStr">
        <is>
          <t>Volkswagen Passat (B5) 1996-2000</t>
        </is>
      </c>
      <c r="B36" s="2" t="inlineStr">
        <is>
          <t>18-5104-01-2B</t>
        </is>
      </c>
      <c r="C36" s="2" t="inlineStr">
        <is>
          <t>3B0953041</t>
        </is>
      </c>
      <c r="D36" s="2" t="inlineStr">
        <is>
          <t>Габарит левый (желтый)</t>
        </is>
      </c>
      <c r="E36" s="2" t="n">
        <v>1</v>
      </c>
      <c r="F36" s="4" t="n">
        <v>550</v>
      </c>
      <c r="G36" s="13" t="n"/>
      <c r="H36" s="5">
        <f>IF(G36="","",F36*MIN(G36,E36))</f>
        <v/>
      </c>
    </row>
    <row r="37">
      <c r="A37" s="2" t="inlineStr">
        <is>
          <t>Volkswagen Passat (B5) 2000-2005</t>
        </is>
      </c>
      <c r="B37" s="2" t="inlineStr">
        <is>
          <t>UKC06-19211</t>
        </is>
      </c>
      <c r="C37" s="2" t="inlineStr">
        <is>
          <t>3B080995701C</t>
        </is>
      </c>
      <c r="D37" s="2" t="inlineStr">
        <is>
          <t>Подкрылок левый</t>
        </is>
      </c>
      <c r="E37" s="2" t="n">
        <v>2</v>
      </c>
      <c r="F37" s="4" t="n">
        <v>1020</v>
      </c>
      <c r="G37" s="13" t="n"/>
      <c r="H37" s="5">
        <f>IF(G37="","",F37*MIN(G37,E37))</f>
        <v/>
      </c>
    </row>
    <row r="38">
      <c r="A38" s="2" t="inlineStr">
        <is>
          <t>Volkswagen Passat (B5) 2000-2005 / Skoda Superb 2002-2008 (TERMAL)</t>
        </is>
      </c>
      <c r="B38" s="2" t="inlineStr">
        <is>
          <t>104592</t>
        </is>
      </c>
      <c r="C38" s="2" t="inlineStr">
        <is>
          <t>3B0260401</t>
        </is>
      </c>
      <c r="D38" s="2" t="inlineStr">
        <is>
          <t>Радиатор кондиционера</t>
        </is>
      </c>
      <c r="E38" s="2" t="n">
        <v>1</v>
      </c>
      <c r="F38" s="4" t="n">
        <v>4710</v>
      </c>
      <c r="G38" s="13" t="n"/>
      <c r="H38" s="5">
        <f>IF(G38="","",F38*MIN(G38,E38))</f>
        <v/>
      </c>
    </row>
    <row r="39">
      <c r="A39" s="2" t="inlineStr">
        <is>
          <t>Volkswagen Passat (B6) 2005-2011</t>
        </is>
      </c>
      <c r="B39" s="2" t="inlineStr">
        <is>
          <t>VG04093BD</t>
        </is>
      </c>
      <c r="C39" s="2" t="inlineStr">
        <is>
          <t>3C0807217SGRU</t>
        </is>
      </c>
      <c r="D39" s="2" t="inlineStr">
        <is>
          <t>Бампер передний под омыватели и парктроники</t>
        </is>
      </c>
      <c r="E39" s="2" t="n">
        <v>1</v>
      </c>
      <c r="F39" s="4" t="n">
        <v>4220</v>
      </c>
      <c r="G39" s="13" t="n"/>
      <c r="H39" s="5">
        <f>IF(G39="","",F39*MIN(G39,E39))</f>
        <v/>
      </c>
    </row>
    <row r="40">
      <c r="A40" s="2" t="inlineStr">
        <is>
          <t>Volkswagen Passat (B6) 2005-2011</t>
        </is>
      </c>
      <c r="B40" s="2" t="inlineStr">
        <is>
          <t>GD5405CL</t>
        </is>
      </c>
      <c r="C40" s="2" t="inlineStr">
        <is>
          <t>3C0823301E</t>
        </is>
      </c>
      <c r="D40" s="2" t="inlineStr">
        <is>
          <t>Петля капота левая</t>
        </is>
      </c>
      <c r="E40" s="2" t="n">
        <v>5</v>
      </c>
      <c r="F40" s="4" t="n">
        <v>1090</v>
      </c>
      <c r="G40" s="13" t="n"/>
      <c r="H40" s="5">
        <f>IF(G40="","",F40*MIN(G40,E40))</f>
        <v/>
      </c>
    </row>
    <row r="41">
      <c r="A41" s="2" t="inlineStr">
        <is>
          <t>Volkswagen Passat (B6) 2005-2011</t>
        </is>
      </c>
      <c r="B41" s="2" t="inlineStr">
        <is>
          <t>UKC07-19121</t>
        </is>
      </c>
      <c r="C41" s="2" t="inlineStr">
        <is>
          <t>3C0805977</t>
        </is>
      </c>
      <c r="D41" s="2" t="inlineStr">
        <is>
          <t>Подкрылок левый передний (задняя часть)</t>
        </is>
      </c>
      <c r="E41" s="2" t="n">
        <v>14</v>
      </c>
      <c r="F41" s="4" t="n">
        <v>860</v>
      </c>
      <c r="G41" s="13" t="n"/>
      <c r="H41" s="5">
        <f>IF(G41="","",F41*MIN(G41,E41))</f>
        <v/>
      </c>
    </row>
    <row r="42">
      <c r="A42" s="2" t="inlineStr">
        <is>
          <t>Volkswagen Passat (B6) 2005-2011</t>
        </is>
      </c>
      <c r="B42" s="2" t="inlineStr">
        <is>
          <t>UKC07-19122</t>
        </is>
      </c>
      <c r="C42" s="2" t="inlineStr">
        <is>
          <t>3C0805978</t>
        </is>
      </c>
      <c r="D42" s="2" t="inlineStr">
        <is>
          <t>Подкрылок правый передний (задняя часть)</t>
        </is>
      </c>
      <c r="E42" s="2" t="n">
        <v>16</v>
      </c>
      <c r="F42" s="4" t="n">
        <v>860</v>
      </c>
      <c r="G42" s="13" t="n"/>
      <c r="H42" s="5">
        <f>IF(G42="","",F42*MIN(G42,E42))</f>
        <v/>
      </c>
    </row>
    <row r="43">
      <c r="A43" s="2" t="inlineStr">
        <is>
          <t>Volkswagen Passat (B6) 2005-2011</t>
        </is>
      </c>
      <c r="B43" s="2" t="inlineStr">
        <is>
          <t>20-A733-05-2B</t>
        </is>
      </c>
      <c r="C43" s="2" t="inlineStr">
        <is>
          <t>3C0941006AA</t>
        </is>
      </c>
      <c r="D43" s="2" t="inlineStr">
        <is>
          <t>Фара правая с электрическим корректором</t>
        </is>
      </c>
      <c r="E43" s="2" t="n">
        <v>1</v>
      </c>
      <c r="F43" s="4" t="n">
        <v>8350</v>
      </c>
      <c r="G43" s="13" t="n"/>
      <c r="H43" s="5">
        <f>IF(G43="","",F43*MIN(G43,E43))</f>
        <v/>
      </c>
    </row>
    <row r="44">
      <c r="A44" s="2" t="inlineStr">
        <is>
          <t>Volkswagen Passat (B6) 2005-2011 4D</t>
        </is>
      </c>
      <c r="B44" s="2" t="inlineStr">
        <is>
          <t>VW010656</t>
        </is>
      </c>
      <c r="C44" s="2" t="inlineStr">
        <is>
          <t>3C5807417GRU</t>
        </is>
      </c>
      <c r="D44" s="2" t="inlineStr">
        <is>
          <t>Бампер задний</t>
        </is>
      </c>
      <c r="E44" s="2" t="n">
        <v>1</v>
      </c>
      <c r="F44" s="4" t="n">
        <v>2900</v>
      </c>
      <c r="G44" s="13" t="n"/>
      <c r="H44" s="5">
        <f>IF(G44="","",F44*MIN(G44,E44))</f>
        <v/>
      </c>
    </row>
    <row r="45">
      <c r="A45" s="2" t="inlineStr">
        <is>
          <t>Volkswagen Passat (B7) 2010-2015</t>
        </is>
      </c>
      <c r="B45" s="2" t="inlineStr">
        <is>
          <t xml:space="preserve">VW011233R </t>
        </is>
      </c>
      <c r="C45" s="2" t="inlineStr">
        <is>
          <t>3AA807184</t>
        </is>
      </c>
      <c r="D45" s="2" t="inlineStr">
        <is>
          <t>Крепление переднего бампера правое</t>
        </is>
      </c>
      <c r="E45" s="2" t="n">
        <v>3</v>
      </c>
      <c r="F45" s="4" t="n">
        <v>170</v>
      </c>
      <c r="G45" s="13" t="n"/>
      <c r="H45" s="5">
        <f>IF(G45="","",F45*MIN(G45,E45))</f>
        <v/>
      </c>
    </row>
    <row r="46">
      <c r="A46" s="2" t="inlineStr">
        <is>
          <t>Volkswagen Passat (B7) 2010-2015</t>
        </is>
      </c>
      <c r="B46" s="2" t="inlineStr">
        <is>
          <t>VW011029-1L</t>
        </is>
      </c>
      <c r="C46" s="2" t="inlineStr">
        <is>
          <t>3AA854661A9B9</t>
        </is>
      </c>
      <c r="D46" s="2" t="inlineStr">
        <is>
          <t>Оправа туманки левая (2 хром молдинга)</t>
        </is>
      </c>
      <c r="E46" s="2" t="n">
        <v>2</v>
      </c>
      <c r="F46" s="4" t="n">
        <v>930</v>
      </c>
      <c r="G46" s="13" t="n"/>
      <c r="H46" s="5">
        <f>IF(G46="","",F46*MIN(G46,E46))</f>
        <v/>
      </c>
    </row>
    <row r="47">
      <c r="A47" s="2" t="inlineStr">
        <is>
          <t>Volkswagen Passat (B7) 2010-2015</t>
        </is>
      </c>
      <c r="B47" s="2" t="inlineStr">
        <is>
          <t>UKC09-19112</t>
        </is>
      </c>
      <c r="C47" s="2" t="inlineStr">
        <is>
          <t>3AA805912</t>
        </is>
      </c>
      <c r="D47" s="2" t="inlineStr">
        <is>
          <t>Подкрылок правый передняя часть</t>
        </is>
      </c>
      <c r="E47" s="2" t="n">
        <v>19</v>
      </c>
      <c r="F47" s="4" t="n">
        <v>620</v>
      </c>
      <c r="G47" s="13" t="n"/>
      <c r="H47" s="5">
        <f>IF(G47="","",F47*MIN(G47,E47))</f>
        <v/>
      </c>
    </row>
    <row r="48">
      <c r="A48" s="2" t="inlineStr">
        <is>
          <t>Volkswagen Passat (B7) 2010-2015</t>
        </is>
      </c>
      <c r="B48" s="2" t="inlineStr">
        <is>
          <t>ST-VWA9-000G-2</t>
        </is>
      </c>
      <c r="C48" s="2" t="inlineStr">
        <is>
          <t>3AA8546619B9</t>
        </is>
      </c>
      <c r="D48" s="2" t="inlineStr">
        <is>
          <t>Решетка в бампер левая под туманку</t>
        </is>
      </c>
      <c r="E48" s="2" t="n">
        <v>4</v>
      </c>
      <c r="F48" s="4" t="n">
        <v>970</v>
      </c>
      <c r="G48" s="13" t="n"/>
      <c r="H48" s="5">
        <f>IF(G48="","",F48*MIN(G48,E48))</f>
        <v/>
      </c>
    </row>
    <row r="49">
      <c r="A49" s="2" t="inlineStr">
        <is>
          <t>Volkswagen Passat (B7) 2010-2015</t>
        </is>
      </c>
      <c r="B49" s="2" t="inlineStr">
        <is>
          <t>UKC09-34121</t>
        </is>
      </c>
      <c r="C49" s="2" t="inlineStr">
        <is>
          <t>3AA854661B9B9</t>
        </is>
      </c>
      <c r="D49" s="2" t="inlineStr">
        <is>
          <t>Решетка в бампер левая под туманку (2 хром)</t>
        </is>
      </c>
      <c r="E49" s="2" t="n">
        <v>2</v>
      </c>
      <c r="F49" s="4" t="n">
        <v>980</v>
      </c>
      <c r="G49" s="13" t="n"/>
      <c r="H49" s="5">
        <f>IF(G49="","",F49*MIN(G49,E49))</f>
        <v/>
      </c>
    </row>
    <row r="50">
      <c r="A50" s="2" t="inlineStr">
        <is>
          <t>Volkswagen Passat (B7) 2010-2015</t>
        </is>
      </c>
      <c r="B50" s="2" t="inlineStr">
        <is>
          <t>VW07105GAV</t>
        </is>
      </c>
      <c r="C50" s="2" t="inlineStr">
        <is>
          <t>3AA8536719B9</t>
        </is>
      </c>
      <c r="D50" s="2" t="inlineStr">
        <is>
          <t>Решетка в бампер с черным молдингом</t>
        </is>
      </c>
      <c r="E50" s="2" t="n">
        <v>2</v>
      </c>
      <c r="F50" s="4" t="n">
        <v>510</v>
      </c>
      <c r="G50" s="13" t="n"/>
      <c r="H50" s="5">
        <f>IF(G50="","",F50*MIN(G50,E50))</f>
        <v/>
      </c>
    </row>
    <row r="51">
      <c r="A51" s="2" t="inlineStr">
        <is>
          <t>Volkswagen Passat (B7) 2010-2015</t>
        </is>
      </c>
      <c r="B51" s="2" t="inlineStr">
        <is>
          <t>VW011170OL</t>
        </is>
      </c>
      <c r="C51" s="2" t="inlineStr">
        <is>
          <t>3AE945207B</t>
        </is>
      </c>
      <c r="D51" s="2" t="inlineStr">
        <is>
          <t>Фонарь внешний левый</t>
        </is>
      </c>
      <c r="E51" s="2" t="n">
        <v>3</v>
      </c>
      <c r="F51" s="4" t="n">
        <v>1190</v>
      </c>
      <c r="G51" s="13" t="n"/>
      <c r="H51" s="5">
        <f>IF(G51="","",F51*MIN(G51,E51))</f>
        <v/>
      </c>
    </row>
    <row r="52">
      <c r="A52" s="2" t="inlineStr">
        <is>
          <t>Volkswagen Passat (B7) 2010-2015</t>
        </is>
      </c>
      <c r="B52" s="2" t="inlineStr">
        <is>
          <t>VW011170IL</t>
        </is>
      </c>
      <c r="C52" s="2" t="inlineStr">
        <is>
          <t>3AE945307</t>
        </is>
      </c>
      <c r="D52" s="2" t="inlineStr">
        <is>
          <t>Фонарь внутренний левый</t>
        </is>
      </c>
      <c r="E52" s="2" t="n">
        <v>3</v>
      </c>
      <c r="F52" s="4" t="n">
        <v>3310</v>
      </c>
      <c r="G52" s="13" t="n"/>
      <c r="H52" s="5">
        <f>IF(G52="","",F52*MIN(G52,E52))</f>
        <v/>
      </c>
    </row>
    <row r="53">
      <c r="A53" s="2" t="inlineStr">
        <is>
          <t>Volkswagen Passat (B7) 2010-2015</t>
        </is>
      </c>
      <c r="B53" s="2" t="inlineStr">
        <is>
          <t>VW011170IR</t>
        </is>
      </c>
      <c r="C53" s="2" t="inlineStr">
        <is>
          <t>3AE945308C</t>
        </is>
      </c>
      <c r="D53" s="2" t="inlineStr">
        <is>
          <t>Фонарь внутренний правый</t>
        </is>
      </c>
      <c r="E53" s="2" t="n">
        <v>1</v>
      </c>
      <c r="F53" s="4" t="n">
        <v>3310</v>
      </c>
      <c r="G53" s="13" t="n"/>
      <c r="H53" s="5">
        <f>IF(G53="","",F53*MIN(G53,E53))</f>
        <v/>
      </c>
    </row>
    <row r="54">
      <c r="A54" s="2" t="inlineStr">
        <is>
          <t>Volkswagen Passat (B7) 2010-2015 (PATRON)</t>
        </is>
      </c>
      <c r="B54" s="2" t="inlineStr">
        <is>
          <t>P77-0019T</t>
        </is>
      </c>
      <c r="C54" s="2" t="inlineStr">
        <is>
          <t>3AA807651A</t>
        </is>
      </c>
      <c r="D54" s="2" t="inlineStr">
        <is>
          <t>Усилитель бампера нижняя часть</t>
        </is>
      </c>
      <c r="E54" s="2" t="n">
        <v>1</v>
      </c>
      <c r="F54" s="4" t="n">
        <v>2370</v>
      </c>
      <c r="G54" s="13" t="n"/>
      <c r="H54" s="5">
        <f>IF(G54="","",F54*MIN(G54,E54))</f>
        <v/>
      </c>
    </row>
    <row r="55">
      <c r="A55" s="2" t="inlineStr">
        <is>
          <t>Volkswagen Passat (B7) 2010-2015 Дисконт 20%</t>
        </is>
      </c>
      <c r="B55" s="2" t="inlineStr">
        <is>
          <t>VG1901AUC</t>
        </is>
      </c>
      <c r="C55" s="2" t="inlineStr">
        <is>
          <t>3AA823031</t>
        </is>
      </c>
      <c r="D55" s="2" t="inlineStr">
        <is>
          <t>Капот</t>
        </is>
      </c>
      <c r="E55" s="2" t="n">
        <v>1</v>
      </c>
      <c r="F55" s="4" t="n">
        <v>9210</v>
      </c>
      <c r="G55" s="13" t="n"/>
      <c r="H55" s="5">
        <f>IF(G55="","",F55*MIN(G55,E55))</f>
        <v/>
      </c>
    </row>
    <row r="56">
      <c r="A56" s="2" t="inlineStr">
        <is>
          <t>Volkswagen Passat (B7) 2010-2015 Дисконт 20%</t>
        </is>
      </c>
      <c r="B56" s="2" t="inlineStr">
        <is>
          <t>UKC09-34110UC</t>
        </is>
      </c>
      <c r="C56" s="2" t="inlineStr">
        <is>
          <t>3AA8536719B9</t>
        </is>
      </c>
      <c r="D56" s="2" t="inlineStr">
        <is>
          <t>Решетка в бампер с черным молдингом</t>
        </is>
      </c>
      <c r="E56" s="2" t="n">
        <v>1</v>
      </c>
      <c r="F56" s="4" t="n">
        <v>850</v>
      </c>
      <c r="G56" s="13" t="n"/>
      <c r="H56" s="5">
        <f>IF(G56="","",F56*MIN(G56,E56))</f>
        <v/>
      </c>
    </row>
    <row r="57">
      <c r="A57" s="2" t="inlineStr">
        <is>
          <t>Volkswagen Passat (B8) 2014-2020 (1.4TSI 110KW,1.8TSI/2.0TSI, 1.6TDI/2.0TDI) Дисконт 10%</t>
        </is>
      </c>
      <c r="B57" s="2" t="inlineStr">
        <is>
          <t xml:space="preserve">UKC10-39110UC </t>
        </is>
      </c>
      <c r="C57" s="2" t="inlineStr">
        <is>
          <t>3G0805588F</t>
        </is>
      </c>
      <c r="D57" s="2" t="inlineStr">
        <is>
          <t>Рамка радиатора</t>
        </is>
      </c>
      <c r="E57" s="2" t="n">
        <v>1</v>
      </c>
      <c r="F57" s="4" t="n">
        <v>2350</v>
      </c>
      <c r="G57" s="13" t="n"/>
      <c r="H57" s="5">
        <f>IF(G57="","",F57*MIN(G57,E57))</f>
        <v/>
      </c>
    </row>
    <row r="58">
      <c r="A58" s="2" t="inlineStr">
        <is>
          <t>Volkswagen Passat (B8) 2014-2020 (1.4TSI) Дисконт 10%</t>
        </is>
      </c>
      <c r="B58" s="2" t="inlineStr">
        <is>
          <t>UKC10-39120UC</t>
        </is>
      </c>
      <c r="C58" s="2" t="inlineStr">
        <is>
          <t>3G0805588K,3G0805588E</t>
        </is>
      </c>
      <c r="D58" s="2" t="inlineStr">
        <is>
          <t>Рамка радиатора</t>
        </is>
      </c>
      <c r="E58" s="2" t="n">
        <v>1</v>
      </c>
      <c r="F58" s="4" t="n">
        <v>1820</v>
      </c>
      <c r="G58" s="13" t="n"/>
      <c r="H58" s="5">
        <f>IF(G58="","",F58*MIN(G58,E58))</f>
        <v/>
      </c>
    </row>
    <row r="59">
      <c r="A59" s="2" t="inlineStr">
        <is>
          <t>Volkswagen Passat (B8) 2014-Н.В.</t>
        </is>
      </c>
      <c r="B59" s="2" t="inlineStr">
        <is>
          <t>VG19A02AL</t>
        </is>
      </c>
      <c r="C59" s="2" t="inlineStr">
        <is>
          <t>3G0821021</t>
        </is>
      </c>
      <c r="D59" s="2" t="inlineStr">
        <is>
          <t>Крыло левое</t>
        </is>
      </c>
      <c r="E59" s="2" t="n">
        <v>1</v>
      </c>
      <c r="F59" s="4" t="n">
        <v>3140</v>
      </c>
      <c r="G59" s="13" t="n"/>
      <c r="H59" s="5">
        <f>IF(G59="","",F59*MIN(G59,E59))</f>
        <v/>
      </c>
    </row>
    <row r="60">
      <c r="A60" s="2" t="inlineStr">
        <is>
          <t>Volkswagen Passat 1996-2000</t>
        </is>
      </c>
      <c r="B60" s="2" t="inlineStr">
        <is>
          <t>441-1516L-UE-C</t>
        </is>
      </c>
      <c r="C60" s="2" t="inlineStr">
        <is>
          <t>3B0953041C</t>
        </is>
      </c>
      <c r="D60" s="2" t="inlineStr">
        <is>
          <t>Габарит левый (белый)</t>
        </is>
      </c>
      <c r="E60" s="2" t="n">
        <v>1</v>
      </c>
      <c r="F60" s="4" t="n">
        <v>730</v>
      </c>
      <c r="G60" s="13" t="n"/>
      <c r="H60" s="5">
        <f>IF(G60="","",F60*MIN(G60,E60))</f>
        <v/>
      </c>
    </row>
    <row r="61">
      <c r="A61" s="2" t="inlineStr">
        <is>
          <t>Volkswagen Passat 1996-2000</t>
        </is>
      </c>
      <c r="B61" s="2" t="inlineStr">
        <is>
          <t>18-5103-A1-2B</t>
        </is>
      </c>
      <c r="C61" s="2" t="inlineStr">
        <is>
          <t>3B0953042B</t>
        </is>
      </c>
      <c r="D61" s="2" t="inlineStr">
        <is>
          <t>Габарит правый (белый)</t>
        </is>
      </c>
      <c r="E61" s="2" t="n">
        <v>1</v>
      </c>
      <c r="F61" s="4" t="n">
        <v>760</v>
      </c>
      <c r="G61" s="13" t="n"/>
      <c r="H61" s="5">
        <f>IF(G61="","",F61*MIN(G61,E61))</f>
        <v/>
      </c>
    </row>
    <row r="62">
      <c r="A62" s="2" t="inlineStr">
        <is>
          <t>Volkswagen Passat B3 1988-1993</t>
        </is>
      </c>
      <c r="B62" s="2" t="inlineStr">
        <is>
          <t>441-1109R-LD-E</t>
        </is>
      </c>
      <c r="C62" s="2" t="inlineStr">
        <is>
          <t>357941018</t>
        </is>
      </c>
      <c r="D62" s="2" t="inlineStr">
        <is>
          <t>Фара правая</t>
        </is>
      </c>
      <c r="E62" s="2" t="n">
        <v>3</v>
      </c>
      <c r="F62" s="4" t="n">
        <v>3120</v>
      </c>
      <c r="G62" s="13" t="n"/>
      <c r="H62" s="5">
        <f>IF(G62="","",F62*MIN(G62,E62))</f>
        <v/>
      </c>
    </row>
    <row r="63">
      <c r="A63" s="2" t="inlineStr">
        <is>
          <t>Volkswagen Passat B6 2006-2010</t>
        </is>
      </c>
      <c r="B63" s="2" t="inlineStr">
        <is>
          <t xml:space="preserve">12-A035-A1-2B </t>
        </is>
      </c>
      <c r="C63" s="2" t="inlineStr">
        <is>
          <t>12-A035-A1-2B</t>
        </is>
      </c>
      <c r="D63" s="2" t="inlineStr">
        <is>
          <t>Поворот в бампер правый белый</t>
        </is>
      </c>
      <c r="E63" s="2" t="n">
        <v>1</v>
      </c>
      <c r="F63" s="4" t="n">
        <v>1180</v>
      </c>
      <c r="G63" s="13" t="n"/>
      <c r="H63" s="5">
        <f>IF(G63="","",F63*MIN(G63,E63))</f>
        <v/>
      </c>
    </row>
    <row r="64">
      <c r="A64" s="2" t="inlineStr">
        <is>
          <t>Volkswagen Passat B8 2014</t>
        </is>
      </c>
      <c r="B64" s="2" t="inlineStr">
        <is>
          <t>UKC10-23140</t>
        </is>
      </c>
      <c r="C64" s="2" t="inlineStr">
        <is>
          <t>3G0807217KGRU</t>
        </is>
      </c>
      <c r="D64" s="2" t="inlineStr">
        <is>
          <t>Бампер перед под омыват.</t>
        </is>
      </c>
      <c r="E64" s="2" t="n">
        <v>1</v>
      </c>
      <c r="F64" s="4" t="n">
        <v>5470</v>
      </c>
      <c r="G64" s="13" t="n"/>
      <c r="H64" s="5">
        <f>IF(G64="","",F64*MIN(G64,E64))</f>
        <v/>
      </c>
    </row>
    <row r="65">
      <c r="A65" s="2" t="inlineStr">
        <is>
          <t>Volkswagen Passat CC 2008-2012</t>
        </is>
      </c>
      <c r="B65" s="2" t="inlineStr">
        <is>
          <t>VWL0410029</t>
        </is>
      </c>
      <c r="C65" s="2" t="inlineStr">
        <is>
          <t>3C8807421EGRU</t>
        </is>
      </c>
      <c r="D65" s="2" t="inlineStr">
        <is>
          <t>Бампер задний</t>
        </is>
      </c>
      <c r="E65" s="2" t="n">
        <v>2</v>
      </c>
      <c r="F65" s="4" t="n">
        <v>4560</v>
      </c>
      <c r="G65" s="13" t="n"/>
      <c r="H65" s="5">
        <f>IF(G65="","",F65*MIN(G65,E65))</f>
        <v/>
      </c>
    </row>
    <row r="66">
      <c r="A66" s="2" t="inlineStr">
        <is>
          <t>Volkswagen Passat CC 2008-2012</t>
        </is>
      </c>
      <c r="B66" s="2" t="inlineStr">
        <is>
          <t>VW070812R</t>
        </is>
      </c>
      <c r="C66" s="2" t="inlineStr">
        <is>
          <t>3C8807718</t>
        </is>
      </c>
      <c r="D66" s="2" t="inlineStr">
        <is>
          <t>Отражатель правый в передний бампер</t>
        </is>
      </c>
      <c r="E66" s="2" t="n">
        <v>4</v>
      </c>
      <c r="F66" s="4" t="n">
        <v>300</v>
      </c>
      <c r="G66" s="13" t="n"/>
      <c r="H66" s="5">
        <f>IF(G66="","",F66*MIN(G66,E66))</f>
        <v/>
      </c>
    </row>
    <row r="67">
      <c r="A67" s="2" t="inlineStr">
        <is>
          <t>Volkswagen Passat CC 2008-2012 / Audi TT 06-14</t>
        </is>
      </c>
      <c r="B67" s="2" t="inlineStr">
        <is>
          <t>ST-VWC1-110-2</t>
        </is>
      </c>
      <c r="C67" s="2" t="inlineStr">
        <is>
          <t>3C8955103</t>
        </is>
      </c>
      <c r="D67" s="2" t="inlineStr">
        <is>
          <t>Омыватель фары левый</t>
        </is>
      </c>
      <c r="E67" s="2" t="n">
        <v>1</v>
      </c>
      <c r="F67" s="4" t="n">
        <v>930</v>
      </c>
      <c r="G67" s="13" t="n"/>
      <c r="H67" s="5">
        <f>IF(G67="","",F67*MIN(G67,E67))</f>
        <v/>
      </c>
    </row>
    <row r="68">
      <c r="A68" s="2" t="inlineStr">
        <is>
          <t>Volkswagen Polo 15-20 4D Россия Reflex LA7W (Серебристый / Царапины ЛКП) Дисконт 20%</t>
        </is>
      </c>
      <c r="B68" s="2" t="inlineStr">
        <is>
          <t>00-00000952UC</t>
        </is>
      </c>
      <c r="C68" s="2" t="inlineStr">
        <is>
          <t>6RU807221A</t>
        </is>
      </c>
      <c r="D68" s="2" t="inlineStr">
        <is>
          <t>Бампер передний</t>
        </is>
      </c>
      <c r="E68" s="2" t="n">
        <v>1</v>
      </c>
      <c r="F68" s="4" t="n">
        <v>3640</v>
      </c>
      <c r="G68" s="13" t="n"/>
      <c r="H68" s="5">
        <f>IF(G68="","",F68*MIN(G68,E68))</f>
        <v/>
      </c>
    </row>
    <row r="69">
      <c r="A69" s="2" t="inlineStr">
        <is>
          <t>Volkswagen Polo 2001-2009 / Skoda Fabia 1999-2008 (SAT)</t>
        </is>
      </c>
      <c r="B69" s="2" t="inlineStr">
        <is>
          <t>VW0011</t>
        </is>
      </c>
      <c r="C69" s="2" t="inlineStr">
        <is>
          <t>6Q0121253AG</t>
        </is>
      </c>
      <c r="D69" s="2" t="inlineStr">
        <is>
          <t>Радиатор пластинчатый</t>
        </is>
      </c>
      <c r="E69" s="2" t="n">
        <v>1</v>
      </c>
      <c r="F69" s="4" t="n">
        <v>4060</v>
      </c>
      <c r="G69" s="13" t="n"/>
      <c r="H69" s="5">
        <f>IF(G69="","",F69*MIN(G69,E69))</f>
        <v/>
      </c>
    </row>
    <row r="70">
      <c r="A70" s="2" t="inlineStr">
        <is>
          <t>Volkswagen Polo 2009-2020</t>
        </is>
      </c>
      <c r="B70" s="2" t="inlineStr">
        <is>
          <t>UKF09-18111</t>
        </is>
      </c>
      <c r="C70" s="2" t="inlineStr">
        <is>
          <t>6R0823301A</t>
        </is>
      </c>
      <c r="D70" s="2" t="inlineStr">
        <is>
          <t>Петля капота левая</t>
        </is>
      </c>
      <c r="E70" s="2" t="n">
        <v>2</v>
      </c>
      <c r="F70" s="4" t="n">
        <v>480</v>
      </c>
      <c r="G70" s="13" t="n"/>
      <c r="H70" s="5">
        <f>IF(G70="","",F70*MIN(G70,E70))</f>
        <v/>
      </c>
    </row>
    <row r="71">
      <c r="A71" s="2" t="inlineStr">
        <is>
          <t>Volkswagen Polo 2009-2020</t>
        </is>
      </c>
      <c r="B71" s="2" t="inlineStr">
        <is>
          <t>UKF09-18112</t>
        </is>
      </c>
      <c r="C71" s="2" t="inlineStr">
        <is>
          <t>6R0823302A</t>
        </is>
      </c>
      <c r="D71" s="2" t="inlineStr">
        <is>
          <t>Петля капота правая</t>
        </is>
      </c>
      <c r="E71" s="2" t="n">
        <v>5</v>
      </c>
      <c r="F71" s="4" t="n">
        <v>480</v>
      </c>
      <c r="G71" s="13" t="n"/>
      <c r="H71" s="5">
        <f>IF(G71="","",F71*MIN(G71,E71))</f>
        <v/>
      </c>
    </row>
    <row r="72">
      <c r="A72" s="2" t="inlineStr">
        <is>
          <t>Volkswagen Polo 2009-2020</t>
        </is>
      </c>
      <c r="B72" s="2" t="inlineStr">
        <is>
          <t xml:space="preserve"> VW031033-1L</t>
        </is>
      </c>
      <c r="C72" s="2" t="inlineStr">
        <is>
          <t>6R0 805 931 A</t>
        </is>
      </c>
      <c r="D72" s="2" t="inlineStr">
        <is>
          <t>Рамка кузова верхняя часть левая</t>
        </is>
      </c>
      <c r="E72" s="2" t="n">
        <v>1</v>
      </c>
      <c r="F72" s="4" t="n">
        <v>260</v>
      </c>
      <c r="G72" s="13" t="n"/>
      <c r="H72" s="5">
        <f>IF(G72="","",F72*MIN(G72,E72))</f>
        <v/>
      </c>
    </row>
    <row r="73">
      <c r="A73" s="2" t="inlineStr">
        <is>
          <t>Volkswagen Polo 2010-2015 4D / Tiguan 2006-2011</t>
        </is>
      </c>
      <c r="B73" s="2" t="inlineStr">
        <is>
          <t>19-A444-01-9B</t>
        </is>
      </c>
      <c r="C73" s="2" t="inlineStr">
        <is>
          <t>1T0941699C</t>
        </is>
      </c>
      <c r="D73" s="2" t="inlineStr">
        <is>
          <t>Туманка левая</t>
        </is>
      </c>
      <c r="E73" s="2" t="n">
        <v>1</v>
      </c>
      <c r="F73" s="4" t="n">
        <v>2110</v>
      </c>
      <c r="G73" s="13" t="n"/>
      <c r="H73" s="5">
        <f>IF(G73="","",F73*MIN(G73,E73))</f>
        <v/>
      </c>
    </row>
    <row r="74">
      <c r="A74" s="2" t="inlineStr">
        <is>
          <t>Volkswagen Polo 2010-2015 4D / Tiguan 2006-2011</t>
        </is>
      </c>
      <c r="B74" s="2" t="inlineStr">
        <is>
          <t>19-A443-01-9B</t>
        </is>
      </c>
      <c r="C74" s="2" t="inlineStr">
        <is>
          <t>1T0941700C</t>
        </is>
      </c>
      <c r="D74" s="2" t="inlineStr">
        <is>
          <t>Туманка правая</t>
        </is>
      </c>
      <c r="E74" s="2" t="n">
        <v>1</v>
      </c>
      <c r="F74" s="4" t="n">
        <v>1880</v>
      </c>
      <c r="G74" s="13" t="n"/>
      <c r="H74" s="5">
        <f>IF(G74="","",F74*MIN(G74,E74))</f>
        <v/>
      </c>
    </row>
    <row r="75">
      <c r="A75" s="2" t="inlineStr">
        <is>
          <t>Volkswagen Polo 2010-2020 4D</t>
        </is>
      </c>
      <c r="B75" s="2" t="inlineStr">
        <is>
          <t>VW031060</t>
        </is>
      </c>
      <c r="C75" s="2" t="inlineStr">
        <is>
          <t>6RU827025A</t>
        </is>
      </c>
      <c r="D75" s="2" t="inlineStr">
        <is>
          <t>Крышка багажника</t>
        </is>
      </c>
      <c r="E75" s="2" t="n">
        <v>2</v>
      </c>
      <c r="F75" s="4" t="n">
        <v>9310</v>
      </c>
      <c r="G75" s="13" t="n"/>
      <c r="H75" s="5">
        <f>IF(G75="","",F75*MIN(G75,E75))</f>
        <v/>
      </c>
    </row>
    <row r="76">
      <c r="A76" s="2" t="inlineStr">
        <is>
          <t>Volkswagen Polo 2014-2018 5D</t>
        </is>
      </c>
      <c r="B76" s="2" t="inlineStr">
        <is>
          <t>06-PL14-07</t>
        </is>
      </c>
      <c r="C76" s="2" t="inlineStr">
        <is>
          <t>06-PL14-07</t>
        </is>
      </c>
      <c r="D76" s="2" t="inlineStr">
        <is>
          <t>Решетка радиатора</t>
        </is>
      </c>
      <c r="E76" s="2" t="n">
        <v>18</v>
      </c>
      <c r="F76" s="4" t="n">
        <v>470</v>
      </c>
      <c r="G76" s="13" t="n"/>
      <c r="H76" s="5">
        <f>IF(G76="","",F76*MIN(G76,E76))</f>
        <v/>
      </c>
    </row>
    <row r="77">
      <c r="A77" s="2" t="inlineStr">
        <is>
          <t>Volkswagen Polo 2015-2020 4D</t>
        </is>
      </c>
      <c r="B77" s="2" t="inlineStr">
        <is>
          <t>VWPLO15-192</t>
        </is>
      </c>
      <c r="C77" s="2" t="inlineStr">
        <is>
          <t>6RU853671CRYP</t>
        </is>
      </c>
      <c r="D77" s="2" t="inlineStr">
        <is>
          <t>Решетка в бампер (хром)</t>
        </is>
      </c>
      <c r="E77" s="2" t="n">
        <v>1</v>
      </c>
      <c r="F77" s="4" t="n">
        <v>1550</v>
      </c>
      <c r="G77" s="13" t="n"/>
      <c r="H77" s="5">
        <f>IF(G77="","",F77*MIN(G77,E77))</f>
        <v/>
      </c>
    </row>
    <row r="78">
      <c r="A78" s="2" t="inlineStr">
        <is>
          <t>Volkswagen Polo 2015-2020 4D / Polo 2009-2014 3D/5D</t>
        </is>
      </c>
      <c r="B78" s="2" t="inlineStr">
        <is>
          <t>20-C035-A5-2B</t>
        </is>
      </c>
      <c r="C78" s="2" t="inlineStr">
        <is>
          <t>6R1941008E</t>
        </is>
      </c>
      <c r="D78" s="2" t="inlineStr">
        <is>
          <t>Фара правая с электрическим корректором</t>
        </is>
      </c>
      <c r="E78" s="2" t="n">
        <v>1</v>
      </c>
      <c r="F78" s="4" t="n">
        <v>6660</v>
      </c>
      <c r="G78" s="13" t="n"/>
      <c r="H78" s="5">
        <f>IF(G78="","",F78*MIN(G78,E78))</f>
        <v/>
      </c>
    </row>
    <row r="79">
      <c r="A79" s="2" t="inlineStr">
        <is>
          <t>Volkswagen Polo 2015-2020 4D / Polo 2009-2014 3D/5D Дисконт 20%</t>
        </is>
      </c>
      <c r="B79" s="2" t="inlineStr">
        <is>
          <t>06-VT15-01RUC</t>
        </is>
      </c>
      <c r="C79" s="2" t="inlineStr">
        <is>
          <t>6R1941008F</t>
        </is>
      </c>
      <c r="D79" s="2" t="inlineStr">
        <is>
          <t>Фара правая с электрическим корректором</t>
        </is>
      </c>
      <c r="E79" s="2" t="n">
        <v>1</v>
      </c>
      <c r="F79" s="4" t="n">
        <v>3810</v>
      </c>
      <c r="G79" s="13" t="n"/>
      <c r="H79" s="5">
        <f>IF(G79="","",F79*MIN(G79,E79))</f>
        <v/>
      </c>
    </row>
    <row r="80">
      <c r="A80" s="2" t="inlineStr">
        <is>
          <t>Volkswagen Polo 2015-2020 4D Дисконт 20%</t>
        </is>
      </c>
      <c r="B80" s="2" t="inlineStr">
        <is>
          <t>VW031508UC</t>
        </is>
      </c>
      <c r="C80" s="2" t="inlineStr">
        <is>
          <t>6RU853671CRYP</t>
        </is>
      </c>
      <c r="D80" s="2" t="inlineStr">
        <is>
          <t>Решетка в бампер c хром молдингом</t>
        </is>
      </c>
      <c r="E80" s="2" t="n">
        <v>1</v>
      </c>
      <c r="F80" s="4" t="n">
        <v>1160</v>
      </c>
      <c r="G80" s="13" t="n"/>
      <c r="H80" s="5">
        <f>IF(G80="","",F80*MIN(G80,E80))</f>
        <v/>
      </c>
    </row>
    <row r="81">
      <c r="A81" s="2" t="inlineStr">
        <is>
          <t>Volkswagen Polo 2015-2020 4D Россия Deep LC9X (Черный / Треснут) Дисконт 20%</t>
        </is>
      </c>
      <c r="B81" s="2" t="inlineStr">
        <is>
          <t>6RU807421DLC9XUC</t>
        </is>
      </c>
      <c r="C81" s="2" t="inlineStr">
        <is>
          <t>6RU807421D</t>
        </is>
      </c>
      <c r="D81" s="2" t="inlineStr">
        <is>
          <t>Бампер задний</t>
        </is>
      </c>
      <c r="E81" s="2" t="n">
        <v>1</v>
      </c>
      <c r="F81" s="4" t="n">
        <v>3970</v>
      </c>
      <c r="G81" s="13" t="n"/>
      <c r="H81" s="5">
        <f>IF(G81="","",F81*MIN(G81,E81))</f>
        <v/>
      </c>
    </row>
    <row r="82">
      <c r="A82" s="2" t="inlineStr">
        <is>
          <t>Volkswagen Polo 2020-2022</t>
        </is>
      </c>
      <c r="B82" s="2" t="inlineStr">
        <is>
          <t>VW032025FL</t>
        </is>
      </c>
      <c r="C82" s="2" t="inlineStr">
        <is>
          <t>6N5821021A</t>
        </is>
      </c>
      <c r="D82" s="2" t="inlineStr">
        <is>
          <t>Крыло левое</t>
        </is>
      </c>
      <c r="E82" s="2" t="n">
        <v>2</v>
      </c>
      <c r="F82" s="4" t="n">
        <v>5860</v>
      </c>
      <c r="G82" s="13" t="n"/>
      <c r="H82" s="5">
        <f>IF(G82="","",F82*MIN(G82,E82))</f>
        <v/>
      </c>
    </row>
    <row r="83">
      <c r="A83" s="2" t="inlineStr">
        <is>
          <t>Volkswagen Polo 2020-2022</t>
        </is>
      </c>
      <c r="B83" s="2" t="inlineStr">
        <is>
          <t>06-VT20-02R</t>
        </is>
      </c>
      <c r="C83" s="2" t="inlineStr">
        <is>
          <t>6N5945096</t>
        </is>
      </c>
      <c r="D83" s="2" t="inlineStr">
        <is>
          <t>Фонарь правый</t>
        </is>
      </c>
      <c r="E83" s="2" t="n">
        <v>2</v>
      </c>
      <c r="F83" s="4" t="n">
        <v>4190</v>
      </c>
      <c r="G83" s="13" t="n"/>
      <c r="H83" s="5">
        <f>IF(G83="","",F83*MIN(G83,E83))</f>
        <v/>
      </c>
    </row>
    <row r="84">
      <c r="A84" s="2" t="inlineStr">
        <is>
          <t>Volkswagen Polo 2020-2022 4D Дисконт 5%</t>
        </is>
      </c>
      <c r="B84" s="2" t="inlineStr">
        <is>
          <t>06-VT20-04UC</t>
        </is>
      </c>
      <c r="C84" s="2" t="inlineStr">
        <is>
          <t>6N5807421GRU</t>
        </is>
      </c>
      <c r="D84" s="2" t="inlineStr">
        <is>
          <t>Бампер задний</t>
        </is>
      </c>
      <c r="E84" s="2" t="n">
        <v>1</v>
      </c>
      <c r="F84" s="4" t="n">
        <v>3620</v>
      </c>
      <c r="G84" s="13" t="n"/>
      <c r="H84" s="5">
        <f>IF(G84="","",F84*MIN(G84,E84))</f>
        <v/>
      </c>
    </row>
    <row r="85">
      <c r="A85" s="2" t="inlineStr">
        <is>
          <t>Volkswagen Polo 2020-2022 4D Россия Deep LC9X (Черный)</t>
        </is>
      </c>
      <c r="B85" s="2" t="inlineStr">
        <is>
          <t>00-00001066</t>
        </is>
      </c>
      <c r="C85" s="2" t="inlineStr">
        <is>
          <t>6N5807217GRU</t>
        </is>
      </c>
      <c r="D85" s="2" t="inlineStr">
        <is>
          <t>Бампер передний</t>
        </is>
      </c>
      <c r="E85" s="2" t="n">
        <v>2</v>
      </c>
      <c r="F85" s="4" t="n">
        <v>4950</v>
      </c>
      <c r="G85" s="13" t="n"/>
      <c r="H85" s="5">
        <f>IF(G85="","",F85*MIN(G85,E85))</f>
        <v/>
      </c>
    </row>
    <row r="86">
      <c r="A86" s="2" t="inlineStr">
        <is>
          <t>Volkswagen Polo Rus 2010-2020 4D Дисконт 20%</t>
        </is>
      </c>
      <c r="B86" s="2" t="inlineStr">
        <is>
          <t>VG26A02BRUC2</t>
        </is>
      </c>
      <c r="C86" s="2" t="inlineStr">
        <is>
          <t>6RU821106C</t>
        </is>
      </c>
      <c r="D86" s="2" t="inlineStr">
        <is>
          <t>Крыло правое</t>
        </is>
      </c>
      <c r="E86" s="2" t="n">
        <v>1</v>
      </c>
      <c r="F86" s="4" t="n">
        <v>2270</v>
      </c>
      <c r="G86" s="13" t="n"/>
      <c r="H86" s="5">
        <f>IF(G86="","",F86*MIN(G86,E86))</f>
        <v/>
      </c>
    </row>
    <row r="87">
      <c r="A87" s="2" t="inlineStr">
        <is>
          <t>Volkswagen Polo Rus 2010-2020 4D Дисконт 30%</t>
        </is>
      </c>
      <c r="B87" s="2" t="inlineStr">
        <is>
          <t>VG26A02BRUC1</t>
        </is>
      </c>
      <c r="C87" s="2" t="inlineStr">
        <is>
          <t>6RU821106C</t>
        </is>
      </c>
      <c r="D87" s="2" t="inlineStr">
        <is>
          <t>Крыло правое</t>
        </is>
      </c>
      <c r="E87" s="2" t="n">
        <v>1</v>
      </c>
      <c r="F87" s="4" t="n">
        <v>2950</v>
      </c>
      <c r="G87" s="13" t="n"/>
      <c r="H87" s="5">
        <f>IF(G87="","",F87*MIN(G87,E87))</f>
        <v/>
      </c>
    </row>
    <row r="88">
      <c r="A88" s="2" t="inlineStr">
        <is>
          <t>Volkswagen Polo Rus 2010-2020 4D Дисконт 30%</t>
        </is>
      </c>
      <c r="B88" s="2" t="inlineStr">
        <is>
          <t>VG26A02BRUC</t>
        </is>
      </c>
      <c r="C88" s="2" t="inlineStr">
        <is>
          <t>6RU821106C</t>
        </is>
      </c>
      <c r="D88" s="2" t="inlineStr">
        <is>
          <t>Крыло правое</t>
        </is>
      </c>
      <c r="E88" s="2" t="n">
        <v>1</v>
      </c>
      <c r="F88" s="4" t="n">
        <v>2950</v>
      </c>
      <c r="G88" s="13" t="n"/>
      <c r="H88" s="5">
        <f>IF(G88="","",F88*MIN(G88,E88))</f>
        <v/>
      </c>
    </row>
    <row r="89">
      <c r="A89" s="2" t="inlineStr">
        <is>
          <t>Volkswagen Polo Rus 2010-2020 4D Дисконт 30%</t>
        </is>
      </c>
      <c r="B89" s="2" t="inlineStr">
        <is>
          <t xml:space="preserve"> VG26A02BRUC3</t>
        </is>
      </c>
      <c r="C89" s="2" t="inlineStr">
        <is>
          <t>6RU821106C</t>
        </is>
      </c>
      <c r="D89" s="2" t="inlineStr">
        <is>
          <t>Крыло правое</t>
        </is>
      </c>
      <c r="E89" s="2" t="n">
        <v>1</v>
      </c>
      <c r="F89" s="4" t="n">
        <v>2270</v>
      </c>
      <c r="G89" s="13" t="n"/>
      <c r="H89" s="5">
        <f>IF(G89="","",F89*MIN(G89,E89))</f>
        <v/>
      </c>
    </row>
    <row r="90">
      <c r="A90" s="2" t="inlineStr">
        <is>
          <t>Volkswagen Tiguan 2006-2011</t>
        </is>
      </c>
      <c r="B90" s="2" t="inlineStr">
        <is>
          <t>UKU01-19111</t>
        </is>
      </c>
      <c r="C90" s="2" t="inlineStr">
        <is>
          <t>5N0805911A</t>
        </is>
      </c>
      <c r="D90" s="2" t="inlineStr">
        <is>
          <t>Подкрылок левый передний</t>
        </is>
      </c>
      <c r="E90" s="2" t="n">
        <v>9</v>
      </c>
      <c r="F90" s="4" t="n">
        <v>1240</v>
      </c>
      <c r="G90" s="13" t="n"/>
      <c r="H90" s="5">
        <f>IF(G90="","",F90*MIN(G90,E90))</f>
        <v/>
      </c>
    </row>
    <row r="91">
      <c r="A91" s="2" t="inlineStr">
        <is>
          <t>Volkswagen Tiguan 2006-2011</t>
        </is>
      </c>
      <c r="B91" s="2" t="inlineStr">
        <is>
          <t>UKU01-19112</t>
        </is>
      </c>
      <c r="C91" s="2" t="inlineStr">
        <is>
          <t>5N0805912A</t>
        </is>
      </c>
      <c r="D91" s="2" t="inlineStr">
        <is>
          <t>Подкрылок правый передний</t>
        </is>
      </c>
      <c r="E91" s="2" t="n">
        <v>5</v>
      </c>
      <c r="F91" s="4" t="n">
        <v>1260</v>
      </c>
      <c r="G91" s="13" t="n"/>
      <c r="H91" s="5">
        <f>IF(G91="","",F91*MIN(G91,E91))</f>
        <v/>
      </c>
    </row>
    <row r="92">
      <c r="A92" s="2" t="inlineStr">
        <is>
          <t>Volkswagen Tiguan 2006-2011</t>
        </is>
      </c>
      <c r="B92" s="2" t="inlineStr">
        <is>
          <t>20-B766-05-2B</t>
        </is>
      </c>
      <c r="C92" s="2" t="inlineStr">
        <is>
          <t>5N1941031AB</t>
        </is>
      </c>
      <c r="D92" s="2" t="inlineStr">
        <is>
          <t>Фара левая с электрическим корректором</t>
        </is>
      </c>
      <c r="E92" s="2" t="n">
        <v>2</v>
      </c>
      <c r="F92" s="4" t="n">
        <v>8620</v>
      </c>
      <c r="G92" s="13" t="n"/>
      <c r="H92" s="5">
        <f>IF(G92="","",F92*MIN(G92,E92))</f>
        <v/>
      </c>
    </row>
    <row r="93">
      <c r="A93" s="2" t="inlineStr">
        <is>
          <t>Volkswagen Tiguan 2011-2017</t>
        </is>
      </c>
      <c r="B93" s="2" t="inlineStr">
        <is>
          <t>VG04197BA</t>
        </is>
      </c>
      <c r="C93" s="2" t="inlineStr">
        <is>
          <t>5N0807217ENGRU</t>
        </is>
      </c>
      <c r="D93" s="2" t="inlineStr">
        <is>
          <t>Бампер передний</t>
        </is>
      </c>
      <c r="E93" s="2" t="n">
        <v>1</v>
      </c>
      <c r="F93" s="4" t="n">
        <v>4750</v>
      </c>
      <c r="G93" s="13" t="n"/>
      <c r="H93" s="5">
        <f>IF(G93="","",F93*MIN(G93,E93))</f>
        <v/>
      </c>
    </row>
    <row r="94">
      <c r="A94" s="2" t="inlineStr">
        <is>
          <t>Volkswagen Tiguan 2011-2017</t>
        </is>
      </c>
      <c r="B94" s="2" t="inlineStr">
        <is>
          <t>UKU01-19115</t>
        </is>
      </c>
      <c r="C94" s="2" t="inlineStr">
        <is>
          <t>5N0805911C</t>
        </is>
      </c>
      <c r="D94" s="2" t="inlineStr">
        <is>
          <t>Подкрылок левый передний</t>
        </is>
      </c>
      <c r="E94" s="2" t="n">
        <v>7</v>
      </c>
      <c r="F94" s="4" t="n">
        <v>1050</v>
      </c>
      <c r="G94" s="13" t="n"/>
      <c r="H94" s="5">
        <f>IF(G94="","",F94*MIN(G94,E94))</f>
        <v/>
      </c>
    </row>
    <row r="95">
      <c r="A95" s="2" t="inlineStr">
        <is>
          <t>Volkswagen Tiguan 2016-2021</t>
        </is>
      </c>
      <c r="B95" s="2" t="inlineStr">
        <is>
          <t>06-TG17-05C1L</t>
        </is>
      </c>
      <c r="C95" s="2" t="inlineStr">
        <is>
          <t>5NA8536659B9</t>
        </is>
      </c>
      <c r="D95" s="2" t="inlineStr">
        <is>
          <t>Заглушка в бампер левая</t>
        </is>
      </c>
      <c r="E95" s="2" t="n">
        <v>8</v>
      </c>
      <c r="F95" s="4" t="n">
        <v>340</v>
      </c>
      <c r="G95" s="13" t="n"/>
      <c r="H95" s="5">
        <f>IF(G95="","",F95*MIN(G95,E95))</f>
        <v/>
      </c>
    </row>
    <row r="96">
      <c r="A96" s="2" t="inlineStr">
        <is>
          <t>Volkswagen Tiguan 2016-2021</t>
        </is>
      </c>
      <c r="B96" s="2" t="inlineStr">
        <is>
          <t>06-TG17-05C1R</t>
        </is>
      </c>
      <c r="C96" s="2" t="inlineStr">
        <is>
          <t>5NA8536669B9</t>
        </is>
      </c>
      <c r="D96" s="2" t="inlineStr">
        <is>
          <t>Заглушка в бампер правая</t>
        </is>
      </c>
      <c r="E96" s="2" t="n">
        <v>8</v>
      </c>
      <c r="F96" s="4" t="n">
        <v>430</v>
      </c>
      <c r="G96" s="13" t="n"/>
      <c r="H96" s="5">
        <f>IF(G96="","",F96*MIN(G96,E96))</f>
        <v/>
      </c>
    </row>
    <row r="97">
      <c r="A97" s="2" t="inlineStr">
        <is>
          <t>Volkswagen Tiguan 2016-2021</t>
        </is>
      </c>
      <c r="B97" s="2" t="inlineStr">
        <is>
          <t>06-TG17-06</t>
        </is>
      </c>
      <c r="C97" s="2" t="inlineStr">
        <is>
          <t>5NA8536779B9</t>
        </is>
      </c>
      <c r="D97" s="2" t="inlineStr">
        <is>
          <t>Решетка в бампер</t>
        </is>
      </c>
      <c r="E97" s="2" t="n">
        <v>2</v>
      </c>
      <c r="F97" s="4" t="n">
        <v>1930</v>
      </c>
      <c r="G97" s="13" t="n"/>
      <c r="H97" s="5">
        <f>IF(G97="","",F97*MIN(G97,E97))</f>
        <v/>
      </c>
    </row>
    <row r="98">
      <c r="A98" s="2" t="inlineStr">
        <is>
          <t>Volkswagen Tiguan 2016-2021</t>
        </is>
      </c>
      <c r="B98" s="2" t="inlineStr">
        <is>
          <t>20-G202-05-2B</t>
        </is>
      </c>
      <c r="C98" s="2" t="inlineStr">
        <is>
          <t>5NB941005B</t>
        </is>
      </c>
      <c r="D98" s="2" t="inlineStr">
        <is>
          <t>Фара левая с электрическим корректором</t>
        </is>
      </c>
      <c r="E98" s="2" t="n">
        <v>1</v>
      </c>
      <c r="F98" s="4" t="n">
        <v>12120</v>
      </c>
      <c r="G98" s="13" t="n"/>
      <c r="H98" s="5">
        <f>IF(G98="","",F98*MIN(G98,E98))</f>
        <v/>
      </c>
    </row>
    <row r="99">
      <c r="A99" s="2" t="inlineStr">
        <is>
          <t>Volkswagen Tiguan 2016-2021</t>
        </is>
      </c>
      <c r="B99" s="2" t="inlineStr">
        <is>
          <t>20-G201-05-2B</t>
        </is>
      </c>
      <c r="C99" s="2" t="inlineStr">
        <is>
          <t>5NB941006B</t>
        </is>
      </c>
      <c r="D99" s="2" t="inlineStr">
        <is>
          <t>Фара правая с электрическим корректором</t>
        </is>
      </c>
      <c r="E99" s="2" t="n">
        <v>1</v>
      </c>
      <c r="F99" s="4" t="n">
        <v>12120</v>
      </c>
      <c r="G99" s="13" t="n"/>
      <c r="H99" s="5">
        <f>IF(G99="","",F99*MIN(G99,E99))</f>
        <v/>
      </c>
    </row>
    <row r="100">
      <c r="A100" s="2" t="inlineStr">
        <is>
          <t>Volkswagen Tiguan 2016-2021 Дисконт 15%</t>
        </is>
      </c>
      <c r="B100" s="2" t="inlineStr">
        <is>
          <t>06-TG17-07UC</t>
        </is>
      </c>
      <c r="C100" s="2" t="inlineStr">
        <is>
          <t>5NA853651BZLL</t>
        </is>
      </c>
      <c r="D100" s="2" t="inlineStr">
        <is>
          <t>Решетка радиатора</t>
        </is>
      </c>
      <c r="E100" s="2" t="n">
        <v>1</v>
      </c>
      <c r="F100" s="4" t="n">
        <v>5830</v>
      </c>
      <c r="G100" s="13" t="n"/>
      <c r="H100" s="5">
        <f>IF(G100="","",F100*MIN(G100,E100))</f>
        <v/>
      </c>
    </row>
    <row r="101">
      <c r="A101" s="2" t="inlineStr">
        <is>
          <t>Volkswagen Tiguan 2016-2022</t>
        </is>
      </c>
      <c r="B101" s="2" t="inlineStr">
        <is>
          <t>UKU02-19111</t>
        </is>
      </c>
      <c r="C101" s="2" t="inlineStr">
        <is>
          <t>5NA805911AB</t>
        </is>
      </c>
      <c r="D101" s="2" t="inlineStr">
        <is>
          <t>Подкрылок левый передний</t>
        </is>
      </c>
      <c r="E101" s="2" t="n">
        <v>3</v>
      </c>
      <c r="F101" s="4" t="n">
        <v>1700</v>
      </c>
      <c r="G101" s="13" t="n"/>
      <c r="H101" s="5">
        <f>IF(G101="","",F101*MIN(G101,E101))</f>
        <v/>
      </c>
    </row>
    <row r="102">
      <c r="A102" s="2" t="inlineStr">
        <is>
          <t>Volkswagen Tiguan 2016-2022</t>
        </is>
      </c>
      <c r="B102" s="2" t="inlineStr">
        <is>
          <t>UKU02-19112</t>
        </is>
      </c>
      <c r="C102" s="2" t="inlineStr">
        <is>
          <t>5NA805912AD</t>
        </is>
      </c>
      <c r="D102" s="2" t="inlineStr">
        <is>
          <t>Подкрылок правый передний</t>
        </is>
      </c>
      <c r="E102" s="2" t="n">
        <v>2</v>
      </c>
      <c r="F102" s="4" t="n">
        <v>1700</v>
      </c>
      <c r="G102" s="13" t="n"/>
      <c r="H102" s="5">
        <f>IF(G102="","",F102*MIN(G102,E102))</f>
        <v/>
      </c>
    </row>
    <row r="103">
      <c r="A103" s="2" t="inlineStr">
        <is>
          <t>Volkswagen Tiguan 2016-2023</t>
        </is>
      </c>
      <c r="B103" s="2" t="inlineStr">
        <is>
          <t>06-TG17-10</t>
        </is>
      </c>
      <c r="C103" s="2" t="inlineStr">
        <is>
          <t>5NR805588E</t>
        </is>
      </c>
      <c r="D103" s="2" t="inlineStr">
        <is>
          <t>Рамка радиатора</t>
        </is>
      </c>
      <c r="E103" s="2" t="n">
        <v>1</v>
      </c>
      <c r="F103" s="4" t="n">
        <v>3290</v>
      </c>
      <c r="G103" s="13" t="n"/>
      <c r="H103" s="5">
        <f>IF(G103="","",F103*MIN(G103,E103))</f>
        <v/>
      </c>
    </row>
    <row r="104">
      <c r="A104" s="2" t="inlineStr">
        <is>
          <t>Volkswagen Tiguan 2016-2023</t>
        </is>
      </c>
      <c r="B104" s="2" t="inlineStr">
        <is>
          <t>UKU02-39110</t>
        </is>
      </c>
      <c r="C104" s="2" t="inlineStr">
        <is>
          <t>5NA805588K</t>
        </is>
      </c>
      <c r="D104" s="2" t="inlineStr">
        <is>
          <t>Рамка радиатора</t>
        </is>
      </c>
      <c r="E104" s="2" t="n">
        <v>1</v>
      </c>
      <c r="F104" s="4" t="n">
        <v>10430</v>
      </c>
      <c r="G104" s="13" t="n"/>
      <c r="H104" s="5">
        <f>IF(G104="","",F104*MIN(G104,E104))</f>
        <v/>
      </c>
    </row>
    <row r="105">
      <c r="A105" s="2" t="inlineStr">
        <is>
          <t>Volkswagen Touareg / Touran / Jetta / Caddy 10- Дисконт 50%</t>
        </is>
      </c>
      <c r="B105" s="2" t="inlineStr">
        <is>
          <t>06-JT11-05RUC</t>
        </is>
      </c>
      <c r="C105" s="2" t="inlineStr">
        <is>
          <t>5K0941700F</t>
        </is>
      </c>
      <c r="D105" s="2" t="inlineStr">
        <is>
          <t>Туманка правая</t>
        </is>
      </c>
      <c r="E105" s="2" t="n">
        <v>1</v>
      </c>
      <c r="F105" s="4" t="n">
        <v>850</v>
      </c>
      <c r="G105" s="13" t="n"/>
      <c r="H105" s="5">
        <f>IF(G105="","",F105*MIN(G105,E105))</f>
        <v/>
      </c>
    </row>
    <row r="106">
      <c r="A106" s="2" t="inlineStr">
        <is>
          <t>Volkswagen Touareg 08-10</t>
        </is>
      </c>
      <c r="B106" s="2" t="inlineStr">
        <is>
          <t>VG04162BD</t>
        </is>
      </c>
      <c r="C106" s="2" t="inlineStr">
        <is>
          <t>7L6807217ASGRU</t>
        </is>
      </c>
      <c r="D106" s="2" t="inlineStr">
        <is>
          <t>Бампер под омыват.под парктр.</t>
        </is>
      </c>
      <c r="E106" s="2" t="n">
        <v>1</v>
      </c>
      <c r="F106" s="4" t="n">
        <v>8420</v>
      </c>
      <c r="G106" s="13" t="n"/>
      <c r="H106" s="5">
        <f>IF(G106="","",F106*MIN(G106,E106))</f>
        <v/>
      </c>
    </row>
    <row r="107">
      <c r="A107" s="2" t="inlineStr">
        <is>
          <t>Volkswagen Touareg 2002-2006</t>
        </is>
      </c>
      <c r="B107" s="2" t="inlineStr">
        <is>
          <t>VW01008AL</t>
        </is>
      </c>
      <c r="C107" s="2" t="inlineStr">
        <is>
          <t>7L6821101K</t>
        </is>
      </c>
      <c r="D107" s="2" t="inlineStr">
        <is>
          <t>Крыло левое (пластик)</t>
        </is>
      </c>
      <c r="E107" s="2" t="n">
        <v>1</v>
      </c>
      <c r="F107" s="4" t="n">
        <v>13340</v>
      </c>
      <c r="G107" s="13" t="n"/>
      <c r="H107" s="5">
        <f>IF(G107="","",F107*MIN(G107,E107))</f>
        <v/>
      </c>
    </row>
    <row r="108">
      <c r="A108" s="2" t="inlineStr">
        <is>
          <t>Volkswagen Touareg 2002-2006</t>
        </is>
      </c>
      <c r="B108" s="2" t="inlineStr">
        <is>
          <t>VW01008AR</t>
        </is>
      </c>
      <c r="C108" s="2" t="inlineStr">
        <is>
          <t>7L6821102K</t>
        </is>
      </c>
      <c r="D108" s="2" t="inlineStr">
        <is>
          <t>Крыло правое (пластик)</t>
        </is>
      </c>
      <c r="E108" s="2" t="n">
        <v>3</v>
      </c>
      <c r="F108" s="4" t="n">
        <v>8900</v>
      </c>
      <c r="G108" s="13" t="n"/>
      <c r="H108" s="5">
        <f>IF(G108="","",F108*MIN(G108,E108))</f>
        <v/>
      </c>
    </row>
    <row r="109">
      <c r="A109" s="2" t="inlineStr">
        <is>
          <t>Volkswagen Touareg 2002-2006</t>
        </is>
      </c>
      <c r="B109" s="2" t="inlineStr">
        <is>
          <t>UKL01-19111</t>
        </is>
      </c>
      <c r="C109" s="2" t="inlineStr">
        <is>
          <t>7L6809961F</t>
        </is>
      </c>
      <c r="D109" s="2" t="inlineStr">
        <is>
          <t>Подкрылок левый передний</t>
        </is>
      </c>
      <c r="E109" s="2" t="n">
        <v>3</v>
      </c>
      <c r="F109" s="4" t="n">
        <v>1350</v>
      </c>
      <c r="G109" s="13" t="n"/>
      <c r="H109" s="5">
        <f>IF(G109="","",F109*MIN(G109,E109))</f>
        <v/>
      </c>
    </row>
    <row r="110">
      <c r="A110" s="2" t="inlineStr">
        <is>
          <t>Volkswagen Touareg 2002-2010</t>
        </is>
      </c>
      <c r="B110" s="2" t="inlineStr">
        <is>
          <t>UKL01-17120</t>
        </is>
      </c>
      <c r="C110" s="2" t="inlineStr">
        <is>
          <t>7L6823031D</t>
        </is>
      </c>
      <c r="D110" s="2" t="inlineStr">
        <is>
          <t>Капот</t>
        </is>
      </c>
      <c r="E110" s="2" t="n">
        <v>1</v>
      </c>
      <c r="F110" s="4" t="n">
        <v>33810</v>
      </c>
      <c r="G110" s="13" t="n"/>
      <c r="H110" s="5">
        <f>IF(G110="","",F110*MIN(G110,E110))</f>
        <v/>
      </c>
    </row>
    <row r="111">
      <c r="A111" s="2" t="inlineStr">
        <is>
          <t>Volkswagen Touareg 2006-2010</t>
        </is>
      </c>
      <c r="B111" s="2" t="inlineStr">
        <is>
          <t>UKL03-35660</t>
        </is>
      </c>
      <c r="C111" s="2" t="inlineStr">
        <is>
          <t>7L6807061AC9B9</t>
        </is>
      </c>
      <c r="D111" s="2" t="inlineStr">
        <is>
          <t>Бампер передний (нижняя часть)</t>
        </is>
      </c>
      <c r="E111" s="2" t="n">
        <v>2</v>
      </c>
      <c r="F111" s="4" t="n">
        <v>2760</v>
      </c>
      <c r="G111" s="13" t="n"/>
      <c r="H111" s="5">
        <f>IF(G111="","",F111*MIN(G111,E111))</f>
        <v/>
      </c>
    </row>
    <row r="112">
      <c r="A112" s="2" t="inlineStr">
        <is>
          <t>Volkswagen Touareg 2006-2010</t>
        </is>
      </c>
      <c r="B112" s="2" t="inlineStr">
        <is>
          <t>VW01009AR</t>
        </is>
      </c>
      <c r="C112" s="2" t="inlineStr">
        <is>
          <t>7L6821102N</t>
        </is>
      </c>
      <c r="D112" s="2" t="inlineStr">
        <is>
          <t>Крыло правое (пластик)</t>
        </is>
      </c>
      <c r="E112" s="2" t="n">
        <v>1</v>
      </c>
      <c r="F112" s="4" t="n">
        <v>8470</v>
      </c>
      <c r="G112" s="13" t="n"/>
      <c r="H112" s="5">
        <f>IF(G112="","",F112*MIN(G112,E112))</f>
        <v/>
      </c>
    </row>
    <row r="113">
      <c r="A113" s="2" t="inlineStr">
        <is>
          <t>Volkswagen Touareg 2010-2014</t>
        </is>
      </c>
      <c r="B113" s="2" t="inlineStr">
        <is>
          <t>UKL04-35660</t>
        </is>
      </c>
      <c r="C113" s="2" t="inlineStr">
        <is>
          <t>7P6807061EGRU</t>
        </is>
      </c>
      <c r="D113" s="2" t="inlineStr">
        <is>
          <t>Бампер передний (нижняя часть)</t>
        </is>
      </c>
      <c r="E113" s="2" t="n">
        <v>2</v>
      </c>
      <c r="F113" s="4" t="n">
        <v>6200</v>
      </c>
      <c r="G113" s="13" t="n"/>
      <c r="H113" s="5">
        <f>IF(G113="","",F113*MIN(G113,E113))</f>
        <v/>
      </c>
    </row>
    <row r="114">
      <c r="A114" s="2" t="inlineStr">
        <is>
          <t>Volkswagen Touareg 2014-2018</t>
        </is>
      </c>
      <c r="B114" s="2" t="inlineStr">
        <is>
          <t>UKL04-23210</t>
        </is>
      </c>
      <c r="C114" s="2" t="inlineStr">
        <is>
          <t>7P6807221DGRU</t>
        </is>
      </c>
      <c r="D114" s="2" t="inlineStr">
        <is>
          <t>Бампер передний под омыватели</t>
        </is>
      </c>
      <c r="E114" s="2" t="n">
        <v>1</v>
      </c>
      <c r="F114" s="4" t="n">
        <v>9280</v>
      </c>
      <c r="G114" s="13" t="n"/>
      <c r="H114" s="5">
        <f>IF(G114="","",F114*MIN(G114,E114))</f>
        <v/>
      </c>
    </row>
    <row r="115">
      <c r="A115" s="2" t="inlineStr">
        <is>
          <t>VW PASSAT B6 05-09 ПРАВЫЙ</t>
        </is>
      </c>
      <c r="B115" s="2" t="inlineStr">
        <is>
          <t>ST-441-1314R</t>
        </is>
      </c>
      <c r="C115" s="2" t="inlineStr">
        <is>
          <t>3C5 945 094 E</t>
        </is>
      </c>
      <c r="D115" s="2" t="inlineStr">
        <is>
          <t>Фонарь в крышку багажника правое</t>
        </is>
      </c>
      <c r="E115" s="2" t="n">
        <v>1</v>
      </c>
      <c r="F115" s="4" t="n">
        <v>1770</v>
      </c>
      <c r="G115" s="13" t="n"/>
      <c r="H115" s="5">
        <f>IF(G115="","",F115*MIN(G115,E115))</f>
        <v/>
      </c>
    </row>
    <row r="116">
      <c r="A116" s="14" t="inlineStr"/>
      <c r="B116" s="14" t="inlineStr"/>
      <c r="C116" s="14" t="inlineStr"/>
      <c r="D116" s="14" t="inlineStr">
        <is>
          <t>ИТОГО ЗАКАЗ</t>
        </is>
      </c>
      <c r="E116" s="14" t="inlineStr"/>
      <c r="F116" s="15" t="inlineStr"/>
      <c r="G116" s="14">
        <f>SUM(G4:G115)</f>
        <v/>
      </c>
      <c r="H116" s="16">
        <f>SUM(H4:H115)</f>
        <v/>
      </c>
    </row>
    <row r="118" ht="48" customHeight="1">
      <c r="A118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119">
      <c r="A119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115"/>
  <mergeCells count="3">
    <mergeCell ref="A119:H119"/>
    <mergeCell ref="A118:H118"/>
    <mergeCell ref="A1:H1"/>
  </mergeCells>
  <conditionalFormatting sqref="G4:G115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9" customWidth="1" min="3" max="3"/>
    <col width="38" customWidth="1" min="4" max="4"/>
    <col width="10" customWidth="1" min="5" max="5"/>
    <col width="12" customWidth="1" min="6" max="6"/>
    <col width="11" customWidth="1" min="7" max="7"/>
    <col width="14" customWidth="1" min="8" max="8"/>
  </cols>
  <sheetData>
    <row r="1">
      <c r="A1" s="10" t="inlineStr">
        <is>
          <t>Лот № 34 — Прочие марки</t>
        </is>
      </c>
    </row>
    <row r="2">
      <c r="A2" s="11" t="inlineStr">
        <is>
          <t>← к сводке лотов</t>
        </is>
      </c>
    </row>
    <row r="3">
      <c r="A3" s="12" t="inlineStr">
        <is>
          <t>Марка / модель</t>
        </is>
      </c>
      <c r="B3" s="12" t="inlineStr">
        <is>
          <t>Артикул</t>
        </is>
      </c>
      <c r="C3" s="12" t="inlineStr">
        <is>
          <t>Оригинальный номер</t>
        </is>
      </c>
      <c r="D3" s="12" t="inlineStr">
        <is>
          <t>Наименование детали</t>
        </is>
      </c>
      <c r="E3" s="12" t="inlineStr">
        <is>
          <t>В наличии, шт</t>
        </is>
      </c>
      <c r="F3" s="12" t="inlineStr">
        <is>
          <t>Оптовая цена, ₽</t>
        </is>
      </c>
      <c r="G3" s="12" t="inlineStr">
        <is>
          <t>Заказать, шт</t>
        </is>
      </c>
      <c r="H3" s="12" t="inlineStr">
        <is>
          <t>Сумма заказа, ₽</t>
        </is>
      </c>
    </row>
    <row r="4">
      <c r="A4" s="2" t="inlineStr">
        <is>
          <t>Dodge Caliber 2007-2011</t>
        </is>
      </c>
      <c r="B4" s="2" t="inlineStr">
        <is>
          <t>DG04077BB</t>
        </is>
      </c>
      <c r="C4" s="2" t="inlineStr">
        <is>
          <t>05183407AA</t>
        </is>
      </c>
      <c r="D4" s="2" t="inlineStr">
        <is>
          <t>Бампер передний без птф</t>
        </is>
      </c>
      <c r="E4" s="2" t="n">
        <v>1</v>
      </c>
      <c r="F4" s="4" t="n">
        <v>3740</v>
      </c>
      <c r="G4" s="13" t="n"/>
      <c r="H4" s="5">
        <f>IF(G4="","",F4*MIN(G4,E4))</f>
        <v/>
      </c>
    </row>
    <row r="5">
      <c r="A5" s="2" t="inlineStr">
        <is>
          <t>Fiat Albea 2005- Дисконт 35%</t>
        </is>
      </c>
      <c r="B5" s="2" t="inlineStr">
        <is>
          <t>GD99C21RUC</t>
        </is>
      </c>
      <c r="C5" s="2" t="inlineStr">
        <is>
          <t>51754775,51754775</t>
        </is>
      </c>
      <c r="D5" s="2" t="inlineStr">
        <is>
          <t>Крыло правое с отверстием</t>
        </is>
      </c>
      <c r="E5" s="2" t="n">
        <v>2</v>
      </c>
      <c r="F5" s="4" t="n">
        <v>3200</v>
      </c>
      <c r="G5" s="13" t="n"/>
      <c r="H5" s="5">
        <f>IF(G5="","",F5*MIN(G5,E5))</f>
        <v/>
      </c>
    </row>
    <row r="6">
      <c r="A6" s="2" t="inlineStr">
        <is>
          <t>Fiat Albea 2005-2012</t>
        </is>
      </c>
      <c r="B6" s="2" t="inlineStr">
        <is>
          <t>GD99D21</t>
        </is>
      </c>
      <c r="C6" s="2" t="inlineStr">
        <is>
          <t>51762814</t>
        </is>
      </c>
      <c r="D6" s="2" t="inlineStr">
        <is>
          <t>Рамка радиатора</t>
        </is>
      </c>
      <c r="E6" s="2" t="n">
        <v>1</v>
      </c>
      <c r="F6" s="4" t="n">
        <v>4530</v>
      </c>
      <c r="G6" s="13" t="n"/>
      <c r="H6" s="5">
        <f>IF(G6="","",F6*MIN(G6,E6))</f>
        <v/>
      </c>
    </row>
    <row r="7">
      <c r="A7" s="2" t="inlineStr">
        <is>
          <t>Fiat Albea 2005-2012 Дисконт 20%</t>
        </is>
      </c>
      <c r="B7" s="2" t="inlineStr">
        <is>
          <t>20-B092-G5-6BUC</t>
        </is>
      </c>
      <c r="C7" s="2" t="inlineStr">
        <is>
          <t>51754471</t>
        </is>
      </c>
      <c r="D7" s="2" t="inlineStr">
        <is>
          <t>Фара левая с электрическим корректором (черная)</t>
        </is>
      </c>
      <c r="E7" s="2" t="n">
        <v>1</v>
      </c>
      <c r="F7" s="4" t="n">
        <v>6130</v>
      </c>
      <c r="G7" s="13" t="n"/>
      <c r="H7" s="5">
        <f>IF(G7="","",F7*MIN(G7,E7))</f>
        <v/>
      </c>
    </row>
    <row r="8">
      <c r="A8" s="2" t="inlineStr">
        <is>
          <t>Fiat Albea 2005-2012 Дисконт 20%</t>
        </is>
      </c>
      <c r="B8" s="2" t="inlineStr">
        <is>
          <t>20-B091-G5-6BUC1</t>
        </is>
      </c>
      <c r="C8" s="2" t="inlineStr">
        <is>
          <t>51754472</t>
        </is>
      </c>
      <c r="D8" s="2" t="inlineStr">
        <is>
          <t>Фара правая с электрическим корректором (черная)</t>
        </is>
      </c>
      <c r="E8" s="2" t="n">
        <v>1</v>
      </c>
      <c r="F8" s="4" t="n">
        <v>6960</v>
      </c>
      <c r="G8" s="13" t="n"/>
      <c r="H8" s="5">
        <f>IF(G8="","",F8*MIN(G8,E8))</f>
        <v/>
      </c>
    </row>
    <row r="9">
      <c r="A9" s="2" t="inlineStr">
        <is>
          <t>Fiat Albea 2005-2012 Дисконт 20%</t>
        </is>
      </c>
      <c r="B9" s="2" t="inlineStr">
        <is>
          <t>20-B091-G5-6BUC</t>
        </is>
      </c>
      <c r="C9" s="2" t="inlineStr">
        <is>
          <t>51754472</t>
        </is>
      </c>
      <c r="D9" s="2" t="inlineStr">
        <is>
          <t>Фара правая с электрическим корректором (черная)</t>
        </is>
      </c>
      <c r="E9" s="2" t="n">
        <v>2</v>
      </c>
      <c r="F9" s="4" t="n">
        <v>6910</v>
      </c>
      <c r="G9" s="13" t="n"/>
      <c r="H9" s="5">
        <f>IF(G9="","",F9*MIN(G9,E9))</f>
        <v/>
      </c>
    </row>
    <row r="10">
      <c r="A10" s="2" t="inlineStr">
        <is>
          <t>Fiat Grande Punto 2005-</t>
        </is>
      </c>
      <c r="B10" s="2" t="inlineStr">
        <is>
          <t>FT1702AR</t>
        </is>
      </c>
      <c r="C10" s="2" t="inlineStr">
        <is>
          <t>51777437</t>
        </is>
      </c>
      <c r="D10" s="2" t="inlineStr">
        <is>
          <t>Крыло правое</t>
        </is>
      </c>
      <c r="E10" s="2" t="n">
        <v>1</v>
      </c>
      <c r="F10" s="4" t="n">
        <v>3370</v>
      </c>
      <c r="G10" s="13" t="n"/>
      <c r="H10" s="5">
        <f>IF(G10="","",F10*MIN(G10,E10))</f>
        <v/>
      </c>
    </row>
    <row r="11">
      <c r="A11" s="2" t="inlineStr">
        <is>
          <t>Fiat Grande Punto 2005-2011</t>
        </is>
      </c>
      <c r="B11" s="2" t="inlineStr">
        <is>
          <t>FT1701A</t>
        </is>
      </c>
      <c r="C11" s="2" t="inlineStr">
        <is>
          <t>51701140</t>
        </is>
      </c>
      <c r="D11" s="2" t="inlineStr">
        <is>
          <t>Капот</t>
        </is>
      </c>
      <c r="E11" s="2" t="n">
        <v>1</v>
      </c>
      <c r="F11" s="4" t="n">
        <v>7920</v>
      </c>
      <c r="G11" s="13" t="n"/>
      <c r="H11" s="5">
        <f>IF(G11="","",F11*MIN(G11,E11))</f>
        <v/>
      </c>
    </row>
    <row r="12">
      <c r="A12" s="2" t="inlineStr">
        <is>
          <t>Lada</t>
        </is>
      </c>
      <c r="B12" s="2" t="inlineStr">
        <is>
          <t>00001092UC</t>
        </is>
      </c>
      <c r="C12" s="2" t="inlineStr">
        <is>
          <t>21902803015,21902803015</t>
        </is>
      </c>
      <c r="D12" s="2" t="inlineStr">
        <is>
          <t>Бампер передний Лада Гранта 2190 11-18 Россия Рислинг</t>
        </is>
      </c>
      <c r="E12" s="2" t="n">
        <v>1</v>
      </c>
      <c r="F12" s="4" t="n">
        <v>1770</v>
      </c>
      <c r="G12" s="13" t="n"/>
      <c r="H12" s="5">
        <f>IF(G12="","",F12*MIN(G12,E12))</f>
        <v/>
      </c>
    </row>
    <row r="13">
      <c r="A13" s="2" t="inlineStr">
        <is>
          <t>Lada</t>
        </is>
      </c>
      <c r="B13" s="2" t="inlineStr">
        <is>
          <t>2170-8201020-100</t>
        </is>
      </c>
      <c r="C13" s="2" t="inlineStr">
        <is>
          <t>21700820105000</t>
        </is>
      </c>
      <c r="D13" s="2" t="inlineStr">
        <is>
          <t>Зеркало правое мех. Лада Приора 07-13, 2110 96-07, 2111 97-09, 2112 99-09</t>
        </is>
      </c>
      <c r="E13" s="2" t="n">
        <v>1</v>
      </c>
      <c r="F13" s="4" t="n">
        <v>960</v>
      </c>
      <c r="G13" s="13" t="n"/>
      <c r="H13" s="5">
        <f>IF(G13="","",F13*MIN(G13,E13))</f>
        <v/>
      </c>
    </row>
    <row r="14">
      <c r="A14" s="2" t="inlineStr">
        <is>
          <t>Lada Priora 2007-2018 (SAT)</t>
        </is>
      </c>
      <c r="B14" s="2" t="inlineStr">
        <is>
          <t>SG-LD0002</t>
        </is>
      </c>
      <c r="C14" s="2" t="inlineStr">
        <is>
          <t>21701301012</t>
        </is>
      </c>
      <c r="D14" s="2" t="inlineStr">
        <is>
          <t>Радиатор трубчатый</t>
        </is>
      </c>
      <c r="E14" s="2" t="n">
        <v>1</v>
      </c>
      <c r="F14" s="4" t="n">
        <v>1470</v>
      </c>
      <c r="G14" s="13" t="n"/>
      <c r="H14" s="5">
        <f>IF(G14="","",F14*MIN(G14,E14))</f>
        <v/>
      </c>
    </row>
    <row r="15">
      <c r="A15" s="2" t="inlineStr">
        <is>
          <t>Lexus LX570 2007-2015</t>
        </is>
      </c>
      <c r="B15" s="2" t="inlineStr">
        <is>
          <t>ST-TY92-016L-2</t>
        </is>
      </c>
      <c r="C15" s="2" t="inlineStr">
        <is>
          <t>53876-60070</t>
        </is>
      </c>
      <c r="D15" s="2" t="inlineStr">
        <is>
          <t>Подкрылок левый</t>
        </is>
      </c>
      <c r="E15" s="2" t="n">
        <v>1</v>
      </c>
      <c r="F15" s="4" t="n">
        <v>930</v>
      </c>
      <c r="G15" s="13" t="n"/>
      <c r="H15" s="5">
        <f>IF(G15="","",F15*MIN(G15,E15))</f>
        <v/>
      </c>
    </row>
    <row r="16">
      <c r="A16" s="2" t="inlineStr">
        <is>
          <t>LEXUS RX330 / HARRIER 03-08</t>
        </is>
      </c>
      <c r="B16" s="2" t="inlineStr">
        <is>
          <t>NBL10-28111</t>
        </is>
      </c>
      <c r="C16" s="2" t="inlineStr">
        <is>
          <t>52146-48010</t>
        </is>
      </c>
      <c r="D16" s="2" t="inlineStr">
        <is>
          <t>Крепление переднего бампера левое</t>
        </is>
      </c>
      <c r="E16" s="2" t="n">
        <v>5</v>
      </c>
      <c r="F16" s="4" t="n">
        <v>360</v>
      </c>
      <c r="G16" s="13" t="n"/>
      <c r="H16" s="5">
        <f>IF(G16="","",F16*MIN(G16,E16))</f>
        <v/>
      </c>
    </row>
    <row r="17">
      <c r="A17" s="2" t="inlineStr">
        <is>
          <t>LEXUS RX330 / HARRIER 03-08</t>
        </is>
      </c>
      <c r="B17" s="2" t="inlineStr">
        <is>
          <t>NBL10-28112</t>
        </is>
      </c>
      <c r="C17" s="2" t="inlineStr">
        <is>
          <t>52145-48010</t>
        </is>
      </c>
      <c r="D17" s="2" t="inlineStr">
        <is>
          <t>Крепление переднего бампера правое</t>
        </is>
      </c>
      <c r="E17" s="2" t="n">
        <v>4</v>
      </c>
      <c r="F17" s="4" t="n">
        <v>360</v>
      </c>
      <c r="G17" s="13" t="n"/>
      <c r="H17" s="5">
        <f>IF(G17="","",F17*MIN(G17,E17))</f>
        <v/>
      </c>
    </row>
    <row r="18">
      <c r="A18" s="2" t="inlineStr">
        <is>
          <t>Бампер передний Tank 500 2021-Н.В. (Китай)</t>
        </is>
      </c>
      <c r="B18" s="2" t="inlineStr">
        <is>
          <t>TA5002132</t>
        </is>
      </c>
      <c r="C18" s="2" t="inlineStr">
        <is>
          <t>2803118XKV3AA</t>
        </is>
      </c>
      <c r="D18" s="2" t="inlineStr">
        <is>
          <t>Бампер передний Tank 500 2021-Н.В. (Китай)</t>
        </is>
      </c>
      <c r="E18" s="2" t="n">
        <v>3</v>
      </c>
      <c r="F18" s="4" t="n">
        <v>12150</v>
      </c>
      <c r="G18" s="13" t="n"/>
      <c r="H18" s="5">
        <f>IF(G18="","",F18*MIN(G18,E18))</f>
        <v/>
      </c>
    </row>
    <row r="19">
      <c r="A19" s="2" t="inlineStr">
        <is>
          <t>Заглушка буксировочного крюка Jaecoo J8 2024-Н.В (Китай)</t>
        </is>
      </c>
      <c r="B19" s="2" t="inlineStr">
        <is>
          <t>JAEJ8IAA7</t>
        </is>
      </c>
      <c r="C19" s="2" t="inlineStr">
        <is>
          <t>602003022AA</t>
        </is>
      </c>
      <c r="D19" s="2" t="inlineStr">
        <is>
          <t>Заглушка буксировочного крюка Jaecoo J8 2024-Н.В (Китай)</t>
        </is>
      </c>
      <c r="E19" s="2" t="n">
        <v>5</v>
      </c>
      <c r="F19" s="4" t="n">
        <v>160</v>
      </c>
      <c r="G19" s="13" t="n"/>
      <c r="H19" s="5">
        <f>IF(G19="","",F19*MIN(G19,E19))</f>
        <v/>
      </c>
    </row>
    <row r="20">
      <c r="A20" s="2" t="inlineStr">
        <is>
          <t>Крыло левое Jaecoo J8 2024-Н.В (Китай)</t>
        </is>
      </c>
      <c r="B20" s="2" t="inlineStr">
        <is>
          <t>JAEJ8IAA12</t>
        </is>
      </c>
      <c r="C20" s="2" t="inlineStr">
        <is>
          <t>553000262AADYJ</t>
        </is>
      </c>
      <c r="D20" s="2" t="inlineStr">
        <is>
          <t>Крыло левое Jaecoo J8 2024-Н.В (Китай)</t>
        </is>
      </c>
      <c r="E20" s="2" t="n">
        <v>1</v>
      </c>
      <c r="F20" s="4" t="n">
        <v>6490</v>
      </c>
      <c r="G20" s="13" t="n"/>
      <c r="H20" s="5">
        <f>IF(G20="","",F20*MIN(G20,E20))</f>
        <v/>
      </c>
    </row>
    <row r="21">
      <c r="A21" s="2" t="inlineStr">
        <is>
          <t>Крыло правое Jaecoo J8 2024-Н.В (Китай)</t>
        </is>
      </c>
      <c r="B21" s="2" t="inlineStr">
        <is>
          <t>JAEJ8IAA13</t>
        </is>
      </c>
      <c r="C21" s="2" t="inlineStr">
        <is>
          <t>553000263AADYJ</t>
        </is>
      </c>
      <c r="D21" s="2" t="inlineStr">
        <is>
          <t>Крыло правое Jaecoo J8 2024-Н.В (Китай)</t>
        </is>
      </c>
      <c r="E21" s="2" t="n">
        <v>1</v>
      </c>
      <c r="F21" s="4" t="n">
        <v>6490</v>
      </c>
      <c r="G21" s="13" t="n"/>
      <c r="H21" s="5">
        <f>IF(G21="","",F21*MIN(G21,E21))</f>
        <v/>
      </c>
    </row>
    <row r="22">
      <c r="A22" s="2" t="inlineStr">
        <is>
          <t>Крыло правое Tank 300 2023-Н.В. (Китай / Замятие) Дисконт 25%</t>
        </is>
      </c>
      <c r="B22" s="2" t="inlineStr">
        <is>
          <t>TA3002125FRUC</t>
        </is>
      </c>
      <c r="C22" s="2" t="inlineStr">
        <is>
          <t>8403100XKM01A</t>
        </is>
      </c>
      <c r="D22" s="2" t="inlineStr">
        <is>
          <t>Крыло правое Tank 300 2023-Н.В. (Китай / Замятие) Дисконт 25%</t>
        </is>
      </c>
      <c r="E22" s="2" t="n">
        <v>1</v>
      </c>
      <c r="F22" s="4" t="n">
        <v>6380</v>
      </c>
      <c r="G22" s="13" t="n"/>
      <c r="H22" s="5">
        <f>IF(G22="","",F22*MIN(G22,E22))</f>
        <v/>
      </c>
    </row>
    <row r="23">
      <c r="A23" s="2" t="inlineStr">
        <is>
          <t>Отражатель левый в задний бампер Jaecoo J8 2024-Н.В (Китай)</t>
        </is>
      </c>
      <c r="B23" s="2" t="inlineStr">
        <is>
          <t>JAEJ8IAA8</t>
        </is>
      </c>
      <c r="C23" s="2" t="inlineStr">
        <is>
          <t>605000681AA</t>
        </is>
      </c>
      <c r="D23" s="2" t="inlineStr">
        <is>
          <t>Отражатель левый в задний бампер Jaecoo J8 2024-Н.В (Китай)</t>
        </is>
      </c>
      <c r="E23" s="2" t="n">
        <v>2</v>
      </c>
      <c r="F23" s="4" t="n">
        <v>1290</v>
      </c>
      <c r="G23" s="13" t="n"/>
      <c r="H23" s="5">
        <f>IF(G23="","",F23*MIN(G23,E23))</f>
        <v/>
      </c>
    </row>
    <row r="24">
      <c r="A24" s="2" t="inlineStr">
        <is>
          <t>Отражатель правый в задний бампер Jaecoo J8 2024-Н.В (Китай)</t>
        </is>
      </c>
      <c r="B24" s="2" t="inlineStr">
        <is>
          <t>JAEJ8IAA9</t>
        </is>
      </c>
      <c r="C24" s="2" t="inlineStr">
        <is>
          <t>605000682AA</t>
        </is>
      </c>
      <c r="D24" s="2" t="inlineStr">
        <is>
          <t>Отражатель правый в задний бампер Jaecoo J8 2024-Н.В (Китай)</t>
        </is>
      </c>
      <c r="E24" s="2" t="n">
        <v>2</v>
      </c>
      <c r="F24" s="4" t="n">
        <v>1290</v>
      </c>
      <c r="G24" s="13" t="n"/>
      <c r="H24" s="5">
        <f>IF(G24="","",F24*MIN(G24,E24))</f>
        <v/>
      </c>
    </row>
    <row r="25">
      <c r="A25" s="2" t="inlineStr">
        <is>
          <t>Решетка бампера левая Tank 500 2021-Н.В. (Китай)</t>
        </is>
      </c>
      <c r="B25" s="2" t="inlineStr">
        <is>
          <t>TA5002133AFL</t>
        </is>
      </c>
      <c r="C25" s="2" t="inlineStr">
        <is>
          <t>2803145XKV3AA</t>
        </is>
      </c>
      <c r="D25" s="2" t="inlineStr">
        <is>
          <t>Решетка бампера левая Tank 500 2021-Н.В. (Китай)</t>
        </is>
      </c>
      <c r="E25" s="2" t="n">
        <v>2</v>
      </c>
      <c r="F25" s="4" t="n">
        <v>1040</v>
      </c>
      <c r="G25" s="13" t="n"/>
      <c r="H25" s="5">
        <f>IF(G25="","",F25*MIN(G25,E25))</f>
        <v/>
      </c>
    </row>
    <row r="26">
      <c r="A26" s="2" t="inlineStr">
        <is>
          <t>Решетка бампера правая Tank 500 2021-н.в (Китай)</t>
        </is>
      </c>
      <c r="B26" s="2" t="inlineStr">
        <is>
          <t>TA5002133AFR</t>
        </is>
      </c>
      <c r="C26" s="2" t="inlineStr">
        <is>
          <t>2803146XKV3AA</t>
        </is>
      </c>
      <c r="D26" s="2" t="inlineStr">
        <is>
          <t>Решетка бампера правая Tank 500 2021-н.в (Китай)</t>
        </is>
      </c>
      <c r="E26" s="2" t="n">
        <v>2</v>
      </c>
      <c r="F26" s="4" t="n">
        <v>1040</v>
      </c>
      <c r="G26" s="13" t="n"/>
      <c r="H26" s="5">
        <f>IF(G26="","",F26*MIN(G26,E26))</f>
        <v/>
      </c>
    </row>
    <row r="27">
      <c r="A27" s="2" t="inlineStr">
        <is>
          <t>Решетка радиатора Jetour Dashing 2022- (Китай)</t>
        </is>
      </c>
      <c r="B27" s="2" t="inlineStr">
        <is>
          <t>KP-JTRDASH-093-0</t>
        </is>
      </c>
      <c r="C27" s="2" t="inlineStr">
        <is>
          <t>F16-2803507CA</t>
        </is>
      </c>
      <c r="D27" s="2" t="inlineStr">
        <is>
          <t>Решетка радиатора Jetour Dashing 2022- (Китай)</t>
        </is>
      </c>
      <c r="E27" s="2" t="n">
        <v>2</v>
      </c>
      <c r="F27" s="4" t="n">
        <v>3370</v>
      </c>
      <c r="G27" s="13" t="n"/>
      <c r="H27" s="5">
        <f>IF(G27="","",F27*MIN(G27,E27))</f>
        <v/>
      </c>
    </row>
    <row r="28">
      <c r="A28" s="2" t="inlineStr">
        <is>
          <t>Усилитель переднего бампера ВАЗ-2170 Приора Россия</t>
        </is>
      </c>
      <c r="B28" s="2" t="inlineStr">
        <is>
          <t>2170-2803132 TP ус</t>
        </is>
      </c>
      <c r="C28" s="2" t="inlineStr"/>
      <c r="D28" s="2" t="inlineStr">
        <is>
          <t>Усилитель переднего бампера ВАЗ-2170 Приора Россия</t>
        </is>
      </c>
      <c r="E28" s="2" t="n">
        <v>1</v>
      </c>
      <c r="F28" s="4" t="n">
        <v>460</v>
      </c>
      <c r="G28" s="13" t="n"/>
      <c r="H28" s="5">
        <f>IF(G28="","",F28*MIN(G28,E28))</f>
        <v/>
      </c>
    </row>
    <row r="29">
      <c r="A29" s="14" t="inlineStr"/>
      <c r="B29" s="14" t="inlineStr"/>
      <c r="C29" s="14" t="inlineStr"/>
      <c r="D29" s="14" t="inlineStr">
        <is>
          <t>ИТОГО ЗАКАЗ</t>
        </is>
      </c>
      <c r="E29" s="14" t="inlineStr"/>
      <c r="F29" s="15" t="inlineStr"/>
      <c r="G29" s="14">
        <f>SUM(G4:G28)</f>
        <v/>
      </c>
      <c r="H29" s="16">
        <f>SUM(H4:H28)</f>
        <v/>
      </c>
    </row>
    <row r="31" ht="48" customHeight="1">
      <c r="A31" s="9" t="inlineStr">
        <is>
          <t>Как заказать: впишите нужное количество в жёлтый столбец «Заказать» — сумма посчитается сама. Сохраните файл и отправьте нам. Товар в наличии на складе в Челябинске, цена за 1 шт., отгрузка после оплаты.</t>
        </is>
      </c>
    </row>
    <row r="32">
      <c r="A32" t="inlineStr">
        <is>
          <t>Если заказать больше, чем есть в наличии, ячейка станет оранжевой, а сумма посчитается по наличию.</t>
        </is>
      </c>
    </row>
  </sheetData>
  <autoFilter ref="A3:H28"/>
  <mergeCells count="3">
    <mergeCell ref="A32:H32"/>
    <mergeCell ref="A31:H31"/>
    <mergeCell ref="A1:H1"/>
  </mergeCells>
  <conditionalFormatting sqref="G4:G28">
    <cfRule type="expression" priority="1" dxfId="0">
      <formula>G4&gt;E4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2026-10-22T13:23:52Z</dcterms:created>
  <dcterms:modified xmlns:dcterms="http://purl.org/dc/terms/" xmlns:xsi="http://www.w3.org/2001/XMLSchema-instance" xsi:type="dcterms:W3CDTF">2026-10-22T13:23:53Z</dcterms:modified>
</cp:coreProperties>
</file>